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3040" windowHeight="8976" tabRatio="787" activeTab="6"/>
  </bookViews>
  <sheets>
    <sheet name="Key Data_Overseas Sales" sheetId="1" r:id="rId1"/>
    <sheet name="Segment Information1" sheetId="11" r:id="rId2"/>
    <sheet name="Segment Information2" sheetId="7" r:id="rId3"/>
    <sheet name="Quarterly Financial Data" sheetId="10" r:id="rId4"/>
    <sheet name="BS" sheetId="3" r:id="rId5"/>
    <sheet name="PL" sheetId="4" r:id="rId6"/>
    <sheet name="CF" sheetId="6"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4" l="1"/>
  <c r="K68" i="10" l="1"/>
  <c r="J68" i="10"/>
  <c r="I68" i="10"/>
  <c r="G68" i="10"/>
  <c r="F68" i="10"/>
  <c r="E68" i="10"/>
  <c r="K66" i="10"/>
  <c r="J66" i="10"/>
  <c r="I66" i="10"/>
  <c r="G66" i="10"/>
  <c r="F66" i="10"/>
  <c r="E66" i="10"/>
  <c r="K64" i="10"/>
  <c r="J64" i="10"/>
  <c r="I64" i="10"/>
  <c r="G64" i="10"/>
  <c r="F64" i="10"/>
  <c r="E64" i="10"/>
  <c r="K62" i="10"/>
  <c r="J62" i="10"/>
  <c r="I62" i="10"/>
  <c r="G62" i="10"/>
  <c r="F62" i="10"/>
  <c r="E62" i="10"/>
  <c r="K60" i="10"/>
  <c r="J60" i="10"/>
  <c r="I60" i="10"/>
  <c r="G60" i="10"/>
  <c r="F60" i="10"/>
  <c r="E60" i="10"/>
  <c r="K58" i="10"/>
  <c r="J58" i="10"/>
  <c r="I58" i="10"/>
  <c r="G58" i="10"/>
  <c r="F58" i="10"/>
  <c r="E58" i="10"/>
  <c r="C67" i="10"/>
  <c r="C65" i="10"/>
  <c r="C63" i="10"/>
  <c r="C61" i="10"/>
  <c r="C59" i="10"/>
  <c r="C57" i="10"/>
  <c r="K67" i="10"/>
  <c r="J67" i="10"/>
  <c r="I67" i="10"/>
  <c r="H67" i="10"/>
  <c r="G67" i="10"/>
  <c r="F67" i="10"/>
  <c r="E67" i="10"/>
  <c r="D67" i="10"/>
  <c r="K65" i="10"/>
  <c r="J65" i="10"/>
  <c r="I65" i="10"/>
  <c r="H65" i="10"/>
  <c r="G65" i="10"/>
  <c r="F65" i="10"/>
  <c r="E65" i="10"/>
  <c r="D65" i="10"/>
  <c r="K63" i="10"/>
  <c r="J63" i="10"/>
  <c r="I63" i="10"/>
  <c r="H63" i="10"/>
  <c r="G63" i="10"/>
  <c r="F63" i="10"/>
  <c r="E63" i="10"/>
  <c r="D63" i="10"/>
  <c r="K61" i="10"/>
  <c r="J61" i="10"/>
  <c r="I61" i="10"/>
  <c r="H61" i="10"/>
  <c r="G61" i="10"/>
  <c r="F61" i="10"/>
  <c r="E61" i="10"/>
  <c r="D61" i="10"/>
  <c r="I59" i="10"/>
  <c r="I57" i="10"/>
  <c r="K59" i="10"/>
  <c r="J59" i="10"/>
  <c r="H59" i="10"/>
  <c r="G59" i="10"/>
  <c r="F59" i="10"/>
  <c r="E59" i="10"/>
  <c r="D59" i="10"/>
  <c r="K57" i="10"/>
  <c r="J57" i="10"/>
  <c r="H57" i="10"/>
  <c r="G57" i="10"/>
  <c r="F57" i="10"/>
  <c r="E57" i="10"/>
  <c r="D57" i="10"/>
  <c r="K56" i="10"/>
  <c r="J56" i="10"/>
  <c r="I56" i="10"/>
  <c r="H56" i="10"/>
  <c r="G56" i="10"/>
  <c r="F56" i="10"/>
  <c r="E56" i="10"/>
  <c r="D56" i="10"/>
  <c r="H54" i="10"/>
  <c r="D54" i="10"/>
  <c r="H55" i="10"/>
  <c r="D55" i="10"/>
  <c r="B67" i="10"/>
  <c r="B65" i="10"/>
  <c r="B63" i="10"/>
  <c r="B61" i="10"/>
  <c r="B59" i="10"/>
  <c r="B57" i="10"/>
</calcChain>
</file>

<file path=xl/sharedStrings.xml><?xml version="1.0" encoding="utf-8"?>
<sst xmlns="http://schemas.openxmlformats.org/spreadsheetml/2006/main" count="1212" uniqueCount="533">
  <si>
    <t>売上高</t>
  </si>
  <si>
    <t>（百万円）</t>
  </si>
  <si>
    <t>営業利益</t>
  </si>
  <si>
    <t>経常利益</t>
  </si>
  <si>
    <t>親会社株主に帰属する当期純利益</t>
  </si>
  <si>
    <t>包括利益</t>
  </si>
  <si>
    <t>純資産額</t>
  </si>
  <si>
    <t>総資産額</t>
  </si>
  <si>
    <t>（円）</t>
  </si>
  <si>
    <t>−</t>
  </si>
  <si>
    <t>自己資本比率</t>
  </si>
  <si>
    <t>（％）</t>
  </si>
  <si>
    <t>有利子負債</t>
  </si>
  <si>
    <t>（倍）</t>
  </si>
  <si>
    <t>営業活動によるキャッシュ・フロー</t>
  </si>
  <si>
    <t>投資活動によるキャッシュ・フロー</t>
  </si>
  <si>
    <t>財務活動によるキャッシュ・フロー</t>
  </si>
  <si>
    <t>現金及び現金同等物の期末残高</t>
  </si>
  <si>
    <t>配当性向</t>
  </si>
  <si>
    <t>従業員数</t>
  </si>
  <si>
    <t>（名）</t>
  </si>
  <si>
    <t>2016年3月期</t>
  </si>
  <si>
    <t>2017年3月期</t>
  </si>
  <si>
    <t>2018年12月期</t>
  </si>
  <si>
    <t>2019年12月期</t>
  </si>
  <si>
    <t>2020年12月期</t>
  </si>
  <si>
    <t>2021年12月期</t>
    <rPh sb="4" eb="5">
      <t>ネン</t>
    </rPh>
    <rPh sb="7" eb="9">
      <t>ガツキ</t>
    </rPh>
    <phoneticPr fontId="1"/>
  </si>
  <si>
    <t>アジア</t>
  </si>
  <si>
    <t>海外売上高比率</t>
  </si>
  <si>
    <t>北米・中南米</t>
  </si>
  <si>
    <t>ヨーロッパ</t>
  </si>
  <si>
    <t>アフリカ</t>
  </si>
  <si>
    <t>計</t>
  </si>
  <si>
    <t>連結貸借対照表</t>
    <rPh sb="0" eb="2">
      <t>レンケツ</t>
    </rPh>
    <rPh sb="2" eb="4">
      <t>タイシャク</t>
    </rPh>
    <rPh sb="4" eb="7">
      <t>タイショウヒョウ</t>
    </rPh>
    <phoneticPr fontId="1"/>
  </si>
  <si>
    <t>資産の部</t>
  </si>
  <si>
    <t>負債の部</t>
  </si>
  <si>
    <t>純資産の部</t>
  </si>
  <si>
    <t>負債純資産合計</t>
  </si>
  <si>
    <t>売上原価</t>
  </si>
  <si>
    <t>売上総利益</t>
  </si>
  <si>
    <t>販売費及び一般管理費</t>
  </si>
  <si>
    <t>営業外収益</t>
  </si>
  <si>
    <t>営業外費用</t>
  </si>
  <si>
    <t>特別利益</t>
  </si>
  <si>
    <t>特別損失</t>
  </si>
  <si>
    <t>税金等調整前当期純利益</t>
  </si>
  <si>
    <t>法人税、住民税及び事業税</t>
  </si>
  <si>
    <t>法人税等調整額</t>
  </si>
  <si>
    <t>当期純利益</t>
  </si>
  <si>
    <t>非支配株主に帰属する当期純利益</t>
  </si>
  <si>
    <t>その他</t>
  </si>
  <si>
    <t>法人税等合計</t>
  </si>
  <si>
    <t>連結キャッシュ・フロー計算書</t>
    <phoneticPr fontId="1"/>
  </si>
  <si>
    <t>現金及び現金同等物に係る換算差額</t>
  </si>
  <si>
    <t>現金及び現金同等物の増減額（マイナスは減少）</t>
  </si>
  <si>
    <t>現金及び現金同等物の期首残高</t>
  </si>
  <si>
    <t>（単位：百万円）</t>
    <phoneticPr fontId="1"/>
  </si>
  <si>
    <t>売上高</t>
    <rPh sb="0" eb="3">
      <t>ウリアゲダカ</t>
    </rPh>
    <phoneticPr fontId="1"/>
  </si>
  <si>
    <t>色材・機能材関連事業</t>
  </si>
  <si>
    <t>ポリマー・塗加工関連事業</t>
  </si>
  <si>
    <t>パッケージ関連事業</t>
  </si>
  <si>
    <t>印刷・情報関連事業</t>
  </si>
  <si>
    <t>調整額</t>
  </si>
  <si>
    <t>連結</t>
  </si>
  <si>
    <t>営業利益</t>
    <rPh sb="0" eb="4">
      <t>エイギョウリエキ</t>
    </rPh>
    <phoneticPr fontId="1"/>
  </si>
  <si>
    <t>Mar. 2017</t>
  </si>
  <si>
    <t>日本</t>
  </si>
  <si>
    <t>所在地別セグメント情報</t>
    <phoneticPr fontId="1"/>
  </si>
  <si>
    <t>Net Sales</t>
  </si>
  <si>
    <t>Colorants and Functional Materials Business</t>
  </si>
  <si>
    <t>Polymers and Coatings Business</t>
  </si>
  <si>
    <t>Packaging Materials Business</t>
  </si>
  <si>
    <t>Printing and Information Business</t>
  </si>
  <si>
    <t>Others</t>
  </si>
  <si>
    <t>Adjustment</t>
  </si>
  <si>
    <t>Total consolidated</t>
  </si>
  <si>
    <t>Operating income (loss)</t>
    <phoneticPr fontId="1"/>
  </si>
  <si>
    <t>(Unit: million JPY)</t>
    <phoneticPr fontId="1"/>
  </si>
  <si>
    <t>Dec. 2018</t>
    <phoneticPr fontId="1"/>
  </si>
  <si>
    <t>Dec. 2019</t>
    <phoneticPr fontId="1"/>
  </si>
  <si>
    <t>Dec. 2020</t>
    <phoneticPr fontId="1"/>
  </si>
  <si>
    <t>Dec. 2021</t>
    <phoneticPr fontId="1"/>
  </si>
  <si>
    <t>Mar.2016</t>
    <phoneticPr fontId="1"/>
  </si>
  <si>
    <t>Cash flows from operating activities</t>
  </si>
  <si>
    <t>Profit before income taxes</t>
  </si>
  <si>
    <t>Depreciation</t>
  </si>
  <si>
    <t>Impairment loss</t>
  </si>
  <si>
    <t>Loss on remittance fraud at overseas subsidiaries</t>
  </si>
  <si>
    <t>Interest and dividend income</t>
  </si>
  <si>
    <t>Interest expenses</t>
  </si>
  <si>
    <t>Loss on disposals of property, plant and equipment</t>
  </si>
  <si>
    <t>Special investigation expenses</t>
  </si>
  <si>
    <t>Decrease/increase in notes and accounts receivable (negative is increase)</t>
  </si>
  <si>
    <t>Other</t>
  </si>
  <si>
    <t>Subtotal</t>
  </si>
  <si>
    <t>Interest and dividend income received</t>
  </si>
  <si>
    <t>Interest expenses paid</t>
  </si>
  <si>
    <t>Income taxes paid</t>
  </si>
  <si>
    <t>Cash flows from investing activities</t>
  </si>
  <si>
    <t>Purchase of property, plant and equipment</t>
  </si>
  <si>
    <t>Proceeds from sales of property, plant and equipment</t>
  </si>
  <si>
    <t>Purchase of intangible assets</t>
  </si>
  <si>
    <t>Purchase of short-term and long-term investment securities</t>
  </si>
  <si>
    <t>Proceeds from sales and redemption of short-term and long-term investment securities</t>
  </si>
  <si>
    <t>Cash flows from financing activities</t>
  </si>
  <si>
    <t>Proceeds from long-term loans payable</t>
  </si>
  <si>
    <t>Repayments of long-term loans payable</t>
  </si>
  <si>
    <t>Repayments of lease obligations</t>
  </si>
  <si>
    <t>Cash dividends paid</t>
  </si>
  <si>
    <t>Foreign currency translation adjustments on cash and cash equivalents</t>
  </si>
  <si>
    <t>Cash and cash equivalents, beginning of period</t>
  </si>
  <si>
    <t>Cash and cash equivalents, end of period</t>
  </si>
  <si>
    <t>Consolidated Statements of Cash Flows</t>
    <phoneticPr fontId="1"/>
  </si>
  <si>
    <t>Comprehensive income</t>
  </si>
  <si>
    <t>Net sales</t>
  </si>
  <si>
    <t>Cost of sales</t>
  </si>
  <si>
    <t>Selling, general and administrative expenses</t>
  </si>
  <si>
    <t>Packing and transportation expenses</t>
  </si>
  <si>
    <t>Salaries and allowances</t>
  </si>
  <si>
    <t>Bonuses</t>
  </si>
  <si>
    <t>Welfare expenses</t>
  </si>
  <si>
    <t>Research and development expenses</t>
  </si>
  <si>
    <t>Operating income</t>
  </si>
  <si>
    <t>Non-operating income</t>
  </si>
  <si>
    <t>Interest income</t>
  </si>
  <si>
    <t>Dividend income</t>
  </si>
  <si>
    <t>Foreign exchange gains</t>
  </si>
  <si>
    <t>Non-operating expenses</t>
  </si>
  <si>
    <t>Foreign exchange losses</t>
  </si>
  <si>
    <t>Share of loss of entities accounted for using equity method</t>
  </si>
  <si>
    <t>Ordinary income</t>
  </si>
  <si>
    <t>Extraordinary income</t>
  </si>
  <si>
    <t>Gain on sales of non-current assets</t>
  </si>
  <si>
    <t>Gain on sales of investment securities</t>
  </si>
  <si>
    <t>Extraordinary losses</t>
  </si>
  <si>
    <t>Loss on sales and retirement of non-current assets</t>
  </si>
  <si>
    <t>Impairment losses</t>
  </si>
  <si>
    <t>Fire loss</t>
  </si>
  <si>
    <t>Environmental expenses</t>
  </si>
  <si>
    <t>Provision for environmental measures</t>
  </si>
  <si>
    <t>Loss on business restructuring</t>
  </si>
  <si>
    <t>Income taxes, current</t>
  </si>
  <si>
    <t>Income taxes, deferred</t>
  </si>
  <si>
    <t>Total income taxes</t>
  </si>
  <si>
    <t>Consolidated Statements of Income</t>
  </si>
  <si>
    <t>Japan</t>
  </si>
  <si>
    <t>Europe</t>
  </si>
  <si>
    <t>The Americas</t>
  </si>
  <si>
    <t>Total Consolidated</t>
  </si>
  <si>
    <t>Net sales</t>
    <phoneticPr fontId="1"/>
  </si>
  <si>
    <t>Consolidated Balance Sheets</t>
    <phoneticPr fontId="1"/>
  </si>
  <si>
    <t>Assets</t>
  </si>
  <si>
    <t>Liabilities</t>
  </si>
  <si>
    <t>Net assets</t>
  </si>
  <si>
    <t>Total liabilities and net assets</t>
  </si>
  <si>
    <t>Current assets</t>
    <phoneticPr fontId="1"/>
  </si>
  <si>
    <t>Cash and deposits</t>
    <phoneticPr fontId="1"/>
  </si>
  <si>
    <t>Notes and accounts receivable</t>
    <phoneticPr fontId="1"/>
  </si>
  <si>
    <t>Securities</t>
    <phoneticPr fontId="1"/>
  </si>
  <si>
    <t>Merchandise and finished goods</t>
    <phoneticPr fontId="1"/>
  </si>
  <si>
    <t>Work in process</t>
    <phoneticPr fontId="1"/>
  </si>
  <si>
    <t>Raw materials and supplies</t>
    <phoneticPr fontId="1"/>
  </si>
  <si>
    <t>Other</t>
    <phoneticPr fontId="1"/>
  </si>
  <si>
    <t>Allowance for doubtful accounts</t>
    <phoneticPr fontId="1"/>
  </si>
  <si>
    <t>Non-current assets</t>
    <phoneticPr fontId="1"/>
  </si>
  <si>
    <t>Property, plant and equipment</t>
    <phoneticPr fontId="1"/>
  </si>
  <si>
    <t>Buildings and structures</t>
    <phoneticPr fontId="1"/>
  </si>
  <si>
    <t>Machinery, equipment and vehicles</t>
    <phoneticPr fontId="1"/>
  </si>
  <si>
    <t>Tools, furniture and fixtures</t>
    <phoneticPr fontId="1"/>
  </si>
  <si>
    <t>Land</t>
    <phoneticPr fontId="1"/>
  </si>
  <si>
    <t>Leased assets</t>
    <phoneticPr fontId="1"/>
  </si>
  <si>
    <t>Construction in progress</t>
    <phoneticPr fontId="1"/>
  </si>
  <si>
    <t>Intangible assets</t>
    <phoneticPr fontId="1"/>
  </si>
  <si>
    <t>Investments and other assets</t>
    <phoneticPr fontId="1"/>
  </si>
  <si>
    <t>Investment securities</t>
    <phoneticPr fontId="1"/>
  </si>
  <si>
    <t>Deferred tax assets</t>
    <phoneticPr fontId="1"/>
  </si>
  <si>
    <t>Allowance for doubtful accounts</t>
    <phoneticPr fontId="1"/>
  </si>
  <si>
    <t>Total assets</t>
  </si>
  <si>
    <t>Total assets</t>
    <phoneticPr fontId="1"/>
  </si>
  <si>
    <t>Current liabilities</t>
    <phoneticPr fontId="1"/>
  </si>
  <si>
    <t>Notes and accounts payable</t>
    <phoneticPr fontId="1"/>
  </si>
  <si>
    <t>Short-term loans payable</t>
    <phoneticPr fontId="1"/>
  </si>
  <si>
    <t>Income taxes payable</t>
    <phoneticPr fontId="1"/>
  </si>
  <si>
    <t>Non-current liabilities</t>
    <phoneticPr fontId="1"/>
  </si>
  <si>
    <t>Long-term loans payable</t>
    <phoneticPr fontId="1"/>
  </si>
  <si>
    <t>Deferred tax liabilities</t>
    <phoneticPr fontId="1"/>
  </si>
  <si>
    <t>Provision for environmental measures</t>
    <phoneticPr fontId="1"/>
  </si>
  <si>
    <t>Asset retirement obligations</t>
    <phoneticPr fontId="1"/>
  </si>
  <si>
    <t>Total liabilities</t>
    <phoneticPr fontId="1"/>
  </si>
  <si>
    <t>Shareholders’ equity</t>
    <phoneticPr fontId="1"/>
  </si>
  <si>
    <t>Capital stock</t>
    <phoneticPr fontId="1"/>
  </si>
  <si>
    <t>Capital surplus</t>
    <phoneticPr fontId="1"/>
  </si>
  <si>
    <t>Retained earnings</t>
    <phoneticPr fontId="1"/>
  </si>
  <si>
    <t>Treasury shares</t>
    <phoneticPr fontId="1"/>
  </si>
  <si>
    <t>Accumulated other comprehensive income</t>
    <phoneticPr fontId="1"/>
  </si>
  <si>
    <t>Valuation difference on available-for-sale securities</t>
    <phoneticPr fontId="1"/>
  </si>
  <si>
    <t>Foreign currency translation adjustment</t>
    <phoneticPr fontId="1"/>
  </si>
  <si>
    <t>Subscription rights to shares</t>
    <phoneticPr fontId="1"/>
  </si>
  <si>
    <t>Non-controlling interests</t>
    <phoneticPr fontId="1"/>
  </si>
  <si>
    <t>Total net assets</t>
    <phoneticPr fontId="1"/>
  </si>
  <si>
    <t>Asia</t>
  </si>
  <si>
    <t>Africa</t>
  </si>
  <si>
    <t>Total</t>
  </si>
  <si>
    <t>(million JPY)</t>
  </si>
  <si>
    <t>(JPY)</t>
  </si>
  <si>
    <t>(%)</t>
  </si>
  <si>
    <t>(times)</t>
  </si>
  <si>
    <t>Interest-bearing debts</t>
  </si>
  <si>
    <t>Price earnings ratio</t>
  </si>
  <si>
    <t>Number of employees</t>
  </si>
  <si>
    <t>Operating profit</t>
  </si>
  <si>
    <t>Ordinary profit</t>
  </si>
  <si>
    <t>Balance of cash and cash equivalent</t>
  </si>
  <si>
    <t>Deferred tax assets</t>
    <phoneticPr fontId="1"/>
  </si>
  <si>
    <t>Provision for environmental measures</t>
    <phoneticPr fontId="1"/>
  </si>
  <si>
    <t>Profit attributable to owners of parent</t>
    <phoneticPr fontId="1"/>
  </si>
  <si>
    <t>(employees)</t>
    <phoneticPr fontId="1"/>
  </si>
  <si>
    <t>Consolidated Quarterly Financial Data</t>
    <phoneticPr fontId="1"/>
  </si>
  <si>
    <t>1Q</t>
    <phoneticPr fontId="1"/>
  </si>
  <si>
    <t>2Q</t>
    <phoneticPr fontId="1"/>
  </si>
  <si>
    <t>3Q</t>
    <phoneticPr fontId="1"/>
  </si>
  <si>
    <t>4Q</t>
    <phoneticPr fontId="1"/>
  </si>
  <si>
    <t>Operating income</t>
    <phoneticPr fontId="1"/>
  </si>
  <si>
    <t>Recurring income</t>
    <phoneticPr fontId="1"/>
  </si>
  <si>
    <t>Net income (loss) attributable to ownews of parent</t>
    <phoneticPr fontId="1"/>
  </si>
  <si>
    <t>経常利益</t>
    <rPh sb="0" eb="4">
      <t>ケイジョウリエキ</t>
    </rPh>
    <phoneticPr fontId="1"/>
  </si>
  <si>
    <t>親株主に帰属する四半期純利益</t>
    <rPh sb="0" eb="3">
      <t>オヤカブヌシ</t>
    </rPh>
    <rPh sb="4" eb="6">
      <t>キゾク</t>
    </rPh>
    <rPh sb="8" eb="14">
      <t>シハンキジュンリエキ</t>
    </rPh>
    <phoneticPr fontId="1"/>
  </si>
  <si>
    <t>下段：期初からの累計額</t>
    <rPh sb="0" eb="2">
      <t>ゲダン</t>
    </rPh>
    <rPh sb="3" eb="5">
      <t>キショ</t>
    </rPh>
    <rPh sb="8" eb="11">
      <t>ルイケイガク</t>
    </rPh>
    <phoneticPr fontId="1"/>
  </si>
  <si>
    <t>The lower row is total amount since the beginning of the year.</t>
    <phoneticPr fontId="1"/>
  </si>
  <si>
    <t>連結損益計算書</t>
    <rPh sb="0" eb="7">
      <t>レンケツソンエキケイサンショ</t>
    </rPh>
    <phoneticPr fontId="1"/>
  </si>
  <si>
    <t>四半期財務情報（連結）</t>
    <rPh sb="0" eb="3">
      <t>シハンキ</t>
    </rPh>
    <rPh sb="3" eb="5">
      <t>ザイム</t>
    </rPh>
    <rPh sb="5" eb="7">
      <t>ジョウホウ</t>
    </rPh>
    <rPh sb="8" eb="10">
      <t>レンケツ</t>
    </rPh>
    <phoneticPr fontId="1"/>
  </si>
  <si>
    <t>事業の種類別セグメント情報</t>
    <rPh sb="0" eb="2">
      <t>ジギョウ</t>
    </rPh>
    <rPh sb="3" eb="6">
      <t>シュルイベツ</t>
    </rPh>
    <rPh sb="11" eb="13">
      <t>ジョウホウ</t>
    </rPh>
    <phoneticPr fontId="1"/>
  </si>
  <si>
    <t>その他</t>
    <rPh sb="2" eb="3">
      <t>タ</t>
    </rPh>
    <phoneticPr fontId="1"/>
  </si>
  <si>
    <t>調整額</t>
    <rPh sb="0" eb="3">
      <t>チョウセイガク</t>
    </rPh>
    <phoneticPr fontId="1"/>
  </si>
  <si>
    <t>連結</t>
    <rPh sb="0" eb="2">
      <t>レンケツ</t>
    </rPh>
    <phoneticPr fontId="1"/>
  </si>
  <si>
    <t>Others</t>
    <phoneticPr fontId="1"/>
  </si>
  <si>
    <t>Adjustment</t>
    <phoneticPr fontId="1"/>
  </si>
  <si>
    <t>Total consolidated</t>
    <phoneticPr fontId="1"/>
  </si>
  <si>
    <t>Net sales</t>
    <phoneticPr fontId="1"/>
  </si>
  <si>
    <t>営業利益率</t>
    <rPh sb="0" eb="5">
      <t>エイギョウリエキリツ</t>
    </rPh>
    <phoneticPr fontId="1"/>
  </si>
  <si>
    <t>(%)</t>
    <phoneticPr fontId="1"/>
  </si>
  <si>
    <t>Amortization of goodwill</t>
    <phoneticPr fontId="1"/>
  </si>
  <si>
    <t>Business restructuring expenses</t>
    <phoneticPr fontId="1"/>
  </si>
  <si>
    <t>Net defined benefit asset</t>
    <phoneticPr fontId="1"/>
  </si>
  <si>
    <t>Net defined benefit liability</t>
    <phoneticPr fontId="1"/>
  </si>
  <si>
    <t>Profit attributable to owners of parent</t>
    <phoneticPr fontId="1"/>
  </si>
  <si>
    <t>Proofit attributable to non-controlling interests</t>
    <phoneticPr fontId="1"/>
  </si>
  <si>
    <t>Profit</t>
    <phoneticPr fontId="1"/>
  </si>
  <si>
    <t>Profit before income taxes</t>
    <phoneticPr fontId="1"/>
  </si>
  <si>
    <t>Gross profit</t>
    <phoneticPr fontId="1"/>
  </si>
  <si>
    <t>Share of profit of entities accounted for using equity method</t>
    <phoneticPr fontId="1"/>
  </si>
  <si>
    <t>Remeasurements of defined benefit plans</t>
    <phoneticPr fontId="1"/>
  </si>
  <si>
    <t>* In 2017, the company’s fiscal year end was changed from March 31 to December 31.</t>
    <phoneticPr fontId="1"/>
  </si>
  <si>
    <t>* In 2017, the company’s fiscal year end was changed from March 31 to December 31.</t>
    <phoneticPr fontId="1"/>
  </si>
  <si>
    <t>Operating margin</t>
    <phoneticPr fontId="1"/>
  </si>
  <si>
    <t>事業の種類別セグメント情報</t>
    <phoneticPr fontId="1"/>
  </si>
  <si>
    <t>Dec. 2022</t>
    <phoneticPr fontId="1"/>
  </si>
  <si>
    <t>2022年12月期</t>
    <rPh sb="4" eb="5">
      <t>ネン</t>
    </rPh>
    <rPh sb="7" eb="9">
      <t>ガツキ</t>
    </rPh>
    <phoneticPr fontId="1"/>
  </si>
  <si>
    <r>
      <t>2017年12月期</t>
    </r>
    <r>
      <rPr>
        <vertAlign val="superscript"/>
        <sz val="11"/>
        <color theme="1"/>
        <rFont val="メイリオ"/>
        <family val="3"/>
        <charset val="128"/>
      </rPr>
      <t>※1</t>
    </r>
    <phoneticPr fontId="1"/>
  </si>
  <si>
    <t>Dec. 2022</t>
    <phoneticPr fontId="1"/>
  </si>
  <si>
    <r>
      <t>Dec. 2017</t>
    </r>
    <r>
      <rPr>
        <vertAlign val="superscript"/>
        <sz val="11"/>
        <color theme="1"/>
        <rFont val="メイリオ"/>
        <family val="3"/>
        <charset val="128"/>
      </rPr>
      <t>*1</t>
    </r>
    <phoneticPr fontId="1"/>
  </si>
  <si>
    <t>主要連結財務データ（11ヵ年）</t>
    <rPh sb="0" eb="2">
      <t>シュヨウ</t>
    </rPh>
    <rPh sb="2" eb="4">
      <t>レンケツ</t>
    </rPh>
    <rPh sb="4" eb="6">
      <t>ザイム</t>
    </rPh>
    <rPh sb="13" eb="14">
      <t>ネン</t>
    </rPh>
    <phoneticPr fontId="1"/>
  </si>
  <si>
    <t>Key Consolidated Financial Data (11 years)</t>
    <phoneticPr fontId="1"/>
  </si>
  <si>
    <r>
      <t>1株当たり純資産額</t>
    </r>
    <r>
      <rPr>
        <vertAlign val="superscript"/>
        <sz val="11"/>
        <color theme="1"/>
        <rFont val="メイリオ"/>
        <family val="3"/>
        <charset val="128"/>
      </rPr>
      <t>※2</t>
    </r>
    <phoneticPr fontId="1"/>
  </si>
  <si>
    <r>
      <t>1株当たり当期純利益金額</t>
    </r>
    <r>
      <rPr>
        <vertAlign val="superscript"/>
        <sz val="11"/>
        <color theme="1"/>
        <rFont val="メイリオ"/>
        <family val="3"/>
        <charset val="128"/>
      </rPr>
      <t>※2</t>
    </r>
    <phoneticPr fontId="1"/>
  </si>
  <si>
    <r>
      <t>潜在株式調整後1株当たり当期純利益金額</t>
    </r>
    <r>
      <rPr>
        <vertAlign val="superscript"/>
        <sz val="11"/>
        <color theme="1"/>
        <rFont val="メイリオ"/>
        <family val="3"/>
        <charset val="128"/>
      </rPr>
      <t>※2</t>
    </r>
    <phoneticPr fontId="1"/>
  </si>
  <si>
    <r>
      <t>自己資本利益率</t>
    </r>
    <r>
      <rPr>
        <vertAlign val="superscript"/>
        <sz val="11"/>
        <color theme="1"/>
        <rFont val="メイリオ"/>
        <family val="3"/>
        <charset val="128"/>
      </rPr>
      <t>※3</t>
    </r>
    <phoneticPr fontId="1"/>
  </si>
  <si>
    <r>
      <t>総資産利益率</t>
    </r>
    <r>
      <rPr>
        <vertAlign val="superscript"/>
        <sz val="11"/>
        <color theme="1"/>
        <rFont val="メイリオ"/>
        <family val="3"/>
        <charset val="128"/>
      </rPr>
      <t>※4</t>
    </r>
    <phoneticPr fontId="1"/>
  </si>
  <si>
    <r>
      <t>Net assets per share</t>
    </r>
    <r>
      <rPr>
        <vertAlign val="superscript"/>
        <sz val="11"/>
        <color theme="1"/>
        <rFont val="メイリオ"/>
        <family val="3"/>
        <charset val="128"/>
      </rPr>
      <t>*2</t>
    </r>
    <phoneticPr fontId="1"/>
  </si>
  <si>
    <r>
      <t>Profit per share (Basic)</t>
    </r>
    <r>
      <rPr>
        <vertAlign val="superscript"/>
        <sz val="11"/>
        <color theme="1"/>
        <rFont val="メイリオ"/>
        <family val="3"/>
        <charset val="128"/>
      </rPr>
      <t>*2</t>
    </r>
    <phoneticPr fontId="1"/>
  </si>
  <si>
    <r>
      <t>Profit per share (Diluted)</t>
    </r>
    <r>
      <rPr>
        <vertAlign val="superscript"/>
        <sz val="11"/>
        <color theme="1"/>
        <rFont val="メイリオ"/>
        <family val="3"/>
        <charset val="128"/>
      </rPr>
      <t>*2</t>
    </r>
    <phoneticPr fontId="1"/>
  </si>
  <si>
    <r>
      <t>Return on total shareholders’ equity ratio</t>
    </r>
    <r>
      <rPr>
        <vertAlign val="superscript"/>
        <sz val="11"/>
        <color theme="1"/>
        <rFont val="メイリオ"/>
        <family val="3"/>
        <charset val="128"/>
      </rPr>
      <t>*3</t>
    </r>
    <phoneticPr fontId="1"/>
  </si>
  <si>
    <r>
      <t>Return on total assets ratio</t>
    </r>
    <r>
      <rPr>
        <vertAlign val="superscript"/>
        <sz val="11"/>
        <color theme="1"/>
        <rFont val="メイリオ"/>
        <family val="3"/>
        <charset val="128"/>
      </rPr>
      <t>*4</t>
    </r>
    <phoneticPr fontId="1"/>
  </si>
  <si>
    <r>
      <t>Dec. 2017</t>
    </r>
    <r>
      <rPr>
        <vertAlign val="superscript"/>
        <sz val="11"/>
        <color theme="1"/>
        <rFont val="メイリオ"/>
        <family val="3"/>
        <charset val="128"/>
      </rPr>
      <t>*1</t>
    </r>
    <phoneticPr fontId="1"/>
  </si>
  <si>
    <t>Dec. 2022</t>
    <phoneticPr fontId="1"/>
  </si>
  <si>
    <t>2022年12月期</t>
    <rPh sb="4" eb="5">
      <t>ネン</t>
    </rPh>
    <rPh sb="7" eb="9">
      <t>ガツキ</t>
    </rPh>
    <phoneticPr fontId="1"/>
  </si>
  <si>
    <t>Overseas sales ratio</t>
    <phoneticPr fontId="1"/>
  </si>
  <si>
    <t>Total shareholders’ equity ratio</t>
    <phoneticPr fontId="1"/>
  </si>
  <si>
    <t>Dividend payout ratio</t>
    <phoneticPr fontId="1"/>
  </si>
  <si>
    <t>*1 In 2017, the company’s fiscal year end was changed from March 31 to December 31.</t>
    <phoneticPr fontId="1"/>
  </si>
  <si>
    <t>*1 In 2017, the company’s fiscal year end was changed from March 31 to December 31.</t>
    <phoneticPr fontId="1"/>
  </si>
  <si>
    <t>*3 Return on equity (%) = Net income attributable to owners of the parent / Net worth</t>
    <phoneticPr fontId="1"/>
  </si>
  <si>
    <t>*4 Return on asset (%) = Net income attributable to owners of the parent / Total assets</t>
    <phoneticPr fontId="1"/>
  </si>
  <si>
    <t>※1 2017年より決算期を3月末から12月末に変更しました。</t>
    <phoneticPr fontId="1"/>
  </si>
  <si>
    <t>※2 2018年7月1日を効力発生日として、普通株式5株につき1株の割合で株式併合を実施しております。これに伴い、それ以前の期においても当該株式併合が行われたと仮定し、算出しています。</t>
    <phoneticPr fontId="1"/>
  </si>
  <si>
    <t>※3 ROE（自己資本利益率）＝親会社株主に帰属する当期純利益／自己資本</t>
    <phoneticPr fontId="1"/>
  </si>
  <si>
    <t>※2 海外売上高は、当社および連結子会社の本邦以外の国または地域における売上高です（ただし、連結会社間での内部売上高を除く）。</t>
    <phoneticPr fontId="1"/>
  </si>
  <si>
    <t>※2 2018年まではオセアニア拠点の売上、営業利益が含まれております。</t>
    <phoneticPr fontId="1"/>
  </si>
  <si>
    <r>
      <t>Dec. 2017</t>
    </r>
    <r>
      <rPr>
        <vertAlign val="superscript"/>
        <sz val="11"/>
        <color theme="1"/>
        <rFont val="メイリオ"/>
        <family val="3"/>
        <charset val="128"/>
      </rPr>
      <t>*1</t>
    </r>
    <phoneticPr fontId="1"/>
  </si>
  <si>
    <r>
      <t>Asia</t>
    </r>
    <r>
      <rPr>
        <vertAlign val="superscript"/>
        <sz val="11"/>
        <color theme="1"/>
        <rFont val="メイリオ"/>
        <family val="3"/>
        <charset val="128"/>
      </rPr>
      <t>*2</t>
    </r>
    <phoneticPr fontId="1"/>
  </si>
  <si>
    <r>
      <t>アジア</t>
    </r>
    <r>
      <rPr>
        <vertAlign val="superscript"/>
        <sz val="11"/>
        <color theme="1"/>
        <rFont val="メイリオ"/>
        <family val="3"/>
        <charset val="128"/>
      </rPr>
      <t>※2</t>
    </r>
    <phoneticPr fontId="1"/>
  </si>
  <si>
    <t>※ 各事業の金額は、事業間の取引および全社的な費用を控除していません。</t>
    <phoneticPr fontId="1"/>
  </si>
  <si>
    <t>* Inter-regional transactions and Company-wide expenses have not been deducted from the figures for each geographical area above.</t>
    <phoneticPr fontId="1"/>
  </si>
  <si>
    <t>*2 Includes Oceania regional net sales and operating profit until 2018.　</t>
    <phoneticPr fontId="1"/>
  </si>
  <si>
    <t>有形固定資産及び無形固定資産の増加額（事業の種類別）</t>
    <rPh sb="19" eb="21">
      <t>ジギョウ</t>
    </rPh>
    <rPh sb="22" eb="25">
      <t>シュルイベツ</t>
    </rPh>
    <phoneticPr fontId="1"/>
  </si>
  <si>
    <t>減価償却費（事業の種類別）</t>
    <phoneticPr fontId="1"/>
  </si>
  <si>
    <t>研究開発費（事業の種類別）</t>
    <phoneticPr fontId="1"/>
  </si>
  <si>
    <t>Gains on property, plant and equipment and intangible fi_x001F_xed assets (by business group)</t>
    <phoneticPr fontId="1"/>
  </si>
  <si>
    <r>
      <t>2017年12月期</t>
    </r>
    <r>
      <rPr>
        <vertAlign val="superscript"/>
        <sz val="11"/>
        <color theme="1"/>
        <rFont val="メイリオ"/>
        <family val="3"/>
        <charset val="128"/>
      </rPr>
      <t>※</t>
    </r>
    <phoneticPr fontId="1"/>
  </si>
  <si>
    <r>
      <t>Dec. 2017</t>
    </r>
    <r>
      <rPr>
        <vertAlign val="superscript"/>
        <sz val="11"/>
        <color theme="1"/>
        <rFont val="メイリオ"/>
        <family val="3"/>
        <charset val="128"/>
      </rPr>
      <t>*</t>
    </r>
    <phoneticPr fontId="1"/>
  </si>
  <si>
    <t>※ 2017年より決算期を3月末から12月末に変更しました。</t>
    <phoneticPr fontId="1"/>
  </si>
  <si>
    <t>* In 2017, the company's fiscal year end was changed from March 31 to December 31.</t>
    <phoneticPr fontId="1"/>
  </si>
  <si>
    <t>* In 2017, the company's fiscal year end was changed from March 31 to December 31.</t>
    <phoneticPr fontId="1"/>
  </si>
  <si>
    <t>Research and development expenses (by business group)</t>
    <phoneticPr fontId="1"/>
  </si>
  <si>
    <r>
      <t>2017年12月期</t>
    </r>
    <r>
      <rPr>
        <vertAlign val="superscript"/>
        <sz val="11"/>
        <rFont val="メイリオ"/>
        <family val="3"/>
        <charset val="128"/>
      </rPr>
      <t>※</t>
    </r>
    <phoneticPr fontId="1"/>
  </si>
  <si>
    <r>
      <t>Dec. 2017</t>
    </r>
    <r>
      <rPr>
        <vertAlign val="superscript"/>
        <sz val="11"/>
        <rFont val="メイリオ"/>
        <family val="3"/>
        <charset val="128"/>
      </rPr>
      <t>*</t>
    </r>
    <phoneticPr fontId="1"/>
  </si>
  <si>
    <t>純資産合計</t>
    <phoneticPr fontId="1"/>
  </si>
  <si>
    <t>流動資産</t>
    <phoneticPr fontId="1"/>
  </si>
  <si>
    <t>現金及び預金</t>
    <phoneticPr fontId="1"/>
  </si>
  <si>
    <t>受取手形及び売掛金</t>
    <phoneticPr fontId="1"/>
  </si>
  <si>
    <t>有価証券</t>
    <phoneticPr fontId="1"/>
  </si>
  <si>
    <t>商品及び製品</t>
    <phoneticPr fontId="1"/>
  </si>
  <si>
    <t>仕掛品</t>
    <phoneticPr fontId="1"/>
  </si>
  <si>
    <t>原材料及び貯蔵品</t>
    <phoneticPr fontId="1"/>
  </si>
  <si>
    <t>繰延税金資産</t>
    <rPh sb="0" eb="6">
      <t>クリノベゼイキンシサン</t>
    </rPh>
    <phoneticPr fontId="1"/>
  </si>
  <si>
    <t>その他</t>
    <phoneticPr fontId="1"/>
  </si>
  <si>
    <t>貸倒引当金</t>
    <phoneticPr fontId="1"/>
  </si>
  <si>
    <t>固定資産</t>
    <phoneticPr fontId="1"/>
  </si>
  <si>
    <t>有形固定資産</t>
    <phoneticPr fontId="1"/>
  </si>
  <si>
    <t>建物及び構築物</t>
    <phoneticPr fontId="1"/>
  </si>
  <si>
    <t>機械装置及び運搬具</t>
    <phoneticPr fontId="1"/>
  </si>
  <si>
    <t>工具器具及び備品</t>
    <phoneticPr fontId="1"/>
  </si>
  <si>
    <t>土地</t>
    <phoneticPr fontId="1"/>
  </si>
  <si>
    <t>リース資産</t>
    <phoneticPr fontId="1"/>
  </si>
  <si>
    <t>建設仮勘定</t>
    <phoneticPr fontId="1"/>
  </si>
  <si>
    <t>無形固定資産</t>
    <phoneticPr fontId="1"/>
  </si>
  <si>
    <t>投資その他の資産</t>
    <phoneticPr fontId="1"/>
  </si>
  <si>
    <t>投資有価証券</t>
    <phoneticPr fontId="1"/>
  </si>
  <si>
    <t>退職給付に係る資産</t>
    <phoneticPr fontId="1"/>
  </si>
  <si>
    <t>繰延税金資産</t>
    <phoneticPr fontId="1"/>
  </si>
  <si>
    <t>貸倒引当金</t>
    <phoneticPr fontId="1"/>
  </si>
  <si>
    <t>資産合計</t>
    <phoneticPr fontId="1"/>
  </si>
  <si>
    <t>流動負債</t>
    <phoneticPr fontId="1"/>
  </si>
  <si>
    <t>支払手形及び買掛金</t>
    <phoneticPr fontId="1"/>
  </si>
  <si>
    <t>短期借入金</t>
    <phoneticPr fontId="1"/>
  </si>
  <si>
    <t>未払法人税等</t>
    <phoneticPr fontId="1"/>
  </si>
  <si>
    <t>環境対策引当金</t>
    <rPh sb="0" eb="7">
      <t>カンキョウタイサクヒキアテキン</t>
    </rPh>
    <phoneticPr fontId="1"/>
  </si>
  <si>
    <t>その他</t>
    <phoneticPr fontId="1"/>
  </si>
  <si>
    <t>固定負債</t>
    <phoneticPr fontId="1"/>
  </si>
  <si>
    <t>長期借入金</t>
    <phoneticPr fontId="1"/>
  </si>
  <si>
    <t>繰延税金負債</t>
    <phoneticPr fontId="1"/>
  </si>
  <si>
    <t>環境対策引当金</t>
    <phoneticPr fontId="1"/>
  </si>
  <si>
    <t>退職給付に係る負債</t>
    <phoneticPr fontId="1"/>
  </si>
  <si>
    <t>資産除去債務</t>
    <phoneticPr fontId="1"/>
  </si>
  <si>
    <t>負債合計</t>
    <phoneticPr fontId="1"/>
  </si>
  <si>
    <t>株主資本</t>
    <phoneticPr fontId="1"/>
  </si>
  <si>
    <t>資本金</t>
    <phoneticPr fontId="1"/>
  </si>
  <si>
    <t>資本剰余金</t>
    <phoneticPr fontId="1"/>
  </si>
  <si>
    <t>利益剰余金</t>
    <phoneticPr fontId="1"/>
  </si>
  <si>
    <t>自己株式</t>
    <phoneticPr fontId="1"/>
  </si>
  <si>
    <t>その他の包括利益累計額</t>
    <phoneticPr fontId="1"/>
  </si>
  <si>
    <t>その他有価証券評価差額金</t>
    <phoneticPr fontId="1"/>
  </si>
  <si>
    <t>為替換算調整勘定</t>
    <phoneticPr fontId="1"/>
  </si>
  <si>
    <t>退職給付に係る調整累計額</t>
    <phoneticPr fontId="1"/>
  </si>
  <si>
    <t>新株予約権</t>
    <phoneticPr fontId="1"/>
  </si>
  <si>
    <t>非支配株主持分</t>
    <phoneticPr fontId="1"/>
  </si>
  <si>
    <t>※ 2017年より決算期を3月末から12月末に変更しました。</t>
    <phoneticPr fontId="1"/>
  </si>
  <si>
    <t>荷造運搬費</t>
    <phoneticPr fontId="1"/>
  </si>
  <si>
    <t>給料及び手当</t>
    <phoneticPr fontId="1"/>
  </si>
  <si>
    <t>賞与</t>
    <phoneticPr fontId="1"/>
  </si>
  <si>
    <t>福利厚生費</t>
    <phoneticPr fontId="1"/>
  </si>
  <si>
    <t>減価償却費</t>
    <phoneticPr fontId="1"/>
  </si>
  <si>
    <t>研究開発費</t>
    <phoneticPr fontId="1"/>
  </si>
  <si>
    <t>その他</t>
    <phoneticPr fontId="1"/>
  </si>
  <si>
    <t>受取利息</t>
    <phoneticPr fontId="1"/>
  </si>
  <si>
    <t>受取配当金</t>
    <phoneticPr fontId="1"/>
  </si>
  <si>
    <t>為替差益</t>
    <phoneticPr fontId="1"/>
  </si>
  <si>
    <t>持分法による投資利益</t>
    <phoneticPr fontId="1"/>
  </si>
  <si>
    <t>支払利息</t>
    <phoneticPr fontId="1"/>
  </si>
  <si>
    <t>為替差損</t>
    <phoneticPr fontId="1"/>
  </si>
  <si>
    <t>持分法による投資損失</t>
    <phoneticPr fontId="1"/>
  </si>
  <si>
    <t>固定資産売却益</t>
    <phoneticPr fontId="1"/>
  </si>
  <si>
    <t>投資有価証券売却益</t>
    <phoneticPr fontId="1"/>
  </si>
  <si>
    <t>その他</t>
    <phoneticPr fontId="1"/>
  </si>
  <si>
    <t>固定資産除売却損</t>
    <phoneticPr fontId="1"/>
  </si>
  <si>
    <t>減損損失</t>
    <phoneticPr fontId="1"/>
  </si>
  <si>
    <t>火災損失</t>
    <phoneticPr fontId="1"/>
  </si>
  <si>
    <t>環境対策費</t>
    <phoneticPr fontId="1"/>
  </si>
  <si>
    <t>のれん償却費</t>
    <phoneticPr fontId="1"/>
  </si>
  <si>
    <t>環境対策引当金繰入額</t>
    <phoneticPr fontId="1"/>
  </si>
  <si>
    <t>事業構造改善費用</t>
    <phoneticPr fontId="1"/>
  </si>
  <si>
    <t>事業整理損</t>
    <phoneticPr fontId="1"/>
  </si>
  <si>
    <t>在外子会社における送金詐欺損失</t>
    <phoneticPr fontId="1"/>
  </si>
  <si>
    <t>操業停止費用</t>
    <phoneticPr fontId="1"/>
  </si>
  <si>
    <t>特別調査費用</t>
    <phoneticPr fontId="1"/>
  </si>
  <si>
    <t>その他</t>
    <phoneticPr fontId="1"/>
  </si>
  <si>
    <t>有形固定資産の売却による収入</t>
    <phoneticPr fontId="1"/>
  </si>
  <si>
    <t>無形固定資産の取得による支出</t>
    <phoneticPr fontId="1"/>
  </si>
  <si>
    <t>有価証券及び投資有価証券の取得による支出</t>
    <phoneticPr fontId="1"/>
  </si>
  <si>
    <t>有価証券及び投資有価証券の売却及び償還による収入</t>
    <phoneticPr fontId="1"/>
  </si>
  <si>
    <t>短期借入金純増減額（マイナスは減少）</t>
    <phoneticPr fontId="1"/>
  </si>
  <si>
    <t>長期借入れによる収入</t>
    <phoneticPr fontId="1"/>
  </si>
  <si>
    <t>長期借入金の返済による支出</t>
    <phoneticPr fontId="1"/>
  </si>
  <si>
    <t>自己株式の取得による支出</t>
    <phoneticPr fontId="1"/>
  </si>
  <si>
    <t>リース債務の返済による支出</t>
    <phoneticPr fontId="1"/>
  </si>
  <si>
    <t>配当金の支払額</t>
    <phoneticPr fontId="1"/>
  </si>
  <si>
    <t xml:space="preserve">Purchase of treasury shares </t>
    <phoneticPr fontId="1"/>
  </si>
  <si>
    <t>Share of profit / loss of entities accounted for using equity method (negative is profit)</t>
    <phoneticPr fontId="1"/>
  </si>
  <si>
    <t>Loss / gain on sale of property, plant and equipment (negative is gain)</t>
    <phoneticPr fontId="1"/>
  </si>
  <si>
    <t>Loss / gain on sales of investment securities (negative is gain)</t>
    <phoneticPr fontId="1"/>
  </si>
  <si>
    <t>Decrease / increase in inventories (negative is increase)</t>
    <phoneticPr fontId="1"/>
  </si>
  <si>
    <t>Increase / decrease in notes and accounts payable (negative is decrease)</t>
    <phoneticPr fontId="1"/>
  </si>
  <si>
    <t>Net increase / decrease in short-term loans payable (negative is decrease)</t>
    <phoneticPr fontId="1"/>
  </si>
  <si>
    <t>Net increase / decrease in cash and cash equivalents (negative is decrease)</t>
    <phoneticPr fontId="1"/>
  </si>
  <si>
    <t>社債</t>
    <rPh sb="0" eb="2">
      <t>シャサイ</t>
    </rPh>
    <phoneticPr fontId="1"/>
  </si>
  <si>
    <t>Corporate bonds</t>
    <phoneticPr fontId="1"/>
  </si>
  <si>
    <t>正味貨幣持高に係る損失</t>
    <rPh sb="0" eb="6">
      <t>ショウミカヘイモチダカ</t>
    </rPh>
    <rPh sb="7" eb="8">
      <t>カカ</t>
    </rPh>
    <rPh sb="9" eb="11">
      <t>ソンシツ</t>
    </rPh>
    <phoneticPr fontId="1"/>
  </si>
  <si>
    <t>割増退職金</t>
    <rPh sb="0" eb="2">
      <t>ワリマシ</t>
    </rPh>
    <rPh sb="2" eb="5">
      <t>タイショクキン</t>
    </rPh>
    <phoneticPr fontId="1"/>
  </si>
  <si>
    <t>Losses on net monetary positions</t>
    <phoneticPr fontId="1"/>
  </si>
  <si>
    <t>Extra retirement benefits</t>
    <phoneticPr fontId="1"/>
  </si>
  <si>
    <t>Shut down cost</t>
    <phoneticPr fontId="1"/>
  </si>
  <si>
    <t>社債の発行による収入</t>
    <rPh sb="0" eb="2">
      <t>シャサイ</t>
    </rPh>
    <phoneticPr fontId="1"/>
  </si>
  <si>
    <t>（百万円）</t>
    <phoneticPr fontId="1"/>
  </si>
  <si>
    <t>セグメント情報1</t>
    <phoneticPr fontId="1"/>
  </si>
  <si>
    <t>Segment Information1</t>
    <phoneticPr fontId="1"/>
  </si>
  <si>
    <r>
      <t>海外売上高</t>
    </r>
    <r>
      <rPr>
        <b/>
        <vertAlign val="superscript"/>
        <sz val="13"/>
        <color theme="1"/>
        <rFont val="メイリオ"/>
        <family val="3"/>
        <charset val="128"/>
      </rPr>
      <t>※2</t>
    </r>
    <r>
      <rPr>
        <b/>
        <sz val="13"/>
        <color theme="1"/>
        <rFont val="メイリオ"/>
        <family val="3"/>
        <charset val="128"/>
      </rPr>
      <t xml:space="preserve"> (11ヵ年）</t>
    </r>
    <rPh sb="0" eb="5">
      <t>カイガイウリアゲダカ</t>
    </rPh>
    <phoneticPr fontId="1"/>
  </si>
  <si>
    <r>
      <t>Overseas Sales</t>
    </r>
    <r>
      <rPr>
        <b/>
        <vertAlign val="superscript"/>
        <sz val="13"/>
        <color theme="1"/>
        <rFont val="メイリオ"/>
        <family val="3"/>
        <charset val="128"/>
      </rPr>
      <t xml:space="preserve">*2  </t>
    </r>
    <r>
      <rPr>
        <b/>
        <sz val="13"/>
        <color theme="1"/>
        <rFont val="メイリオ"/>
        <family val="3"/>
        <charset val="128"/>
      </rPr>
      <t>(11 years)</t>
    </r>
    <phoneticPr fontId="1"/>
  </si>
  <si>
    <t>Segment Information2</t>
    <phoneticPr fontId="1"/>
  </si>
  <si>
    <t>セグメント情報2</t>
    <phoneticPr fontId="1"/>
  </si>
  <si>
    <t>Segment information by Business group</t>
    <phoneticPr fontId="1"/>
  </si>
  <si>
    <t>Segment information by Location</t>
    <phoneticPr fontId="1"/>
  </si>
  <si>
    <t>* Intersegment transactions and Company-wide expenses have not been deducted from the figures for each business segment above.</t>
    <phoneticPr fontId="1"/>
  </si>
  <si>
    <t>Depreciation (by business group)</t>
    <phoneticPr fontId="1"/>
  </si>
  <si>
    <t>Segment information by business group</t>
    <phoneticPr fontId="1"/>
  </si>
  <si>
    <t>Consolidated statements of income</t>
    <phoneticPr fontId="1"/>
  </si>
  <si>
    <r>
      <t>2017年12月期</t>
    </r>
    <r>
      <rPr>
        <vertAlign val="superscript"/>
        <sz val="11"/>
        <rFont val="メイリオ"/>
        <family val="3"/>
        <charset val="128"/>
      </rPr>
      <t>※</t>
    </r>
    <phoneticPr fontId="1"/>
  </si>
  <si>
    <t>　税金等調整前当期純利益</t>
  </si>
  <si>
    <t>　減価償却費</t>
  </si>
  <si>
    <t>　減損損失</t>
  </si>
  <si>
    <t>　受取利息及び受取配当金</t>
  </si>
  <si>
    <t>　支払利息</t>
  </si>
  <si>
    <t>　持分法による投資損益（マイナスは利益）</t>
  </si>
  <si>
    <t>　有形固定資産売却損益（マイナスは利益）</t>
  </si>
  <si>
    <t>　有形固定資産除却損</t>
  </si>
  <si>
    <t>　投資有価証券売却損益（マイナスは利益）</t>
  </si>
  <si>
    <t>　売上債権の増減額（マイナスは増加）</t>
  </si>
  <si>
    <t>　棚卸資産の増減額（マイナスは増加）</t>
  </si>
  <si>
    <t>　仕入債務の増減額（マイナスは減少）</t>
  </si>
  <si>
    <t>　その他</t>
  </si>
  <si>
    <t>　小計</t>
  </si>
  <si>
    <t>　利息及び配当金の受取額</t>
  </si>
  <si>
    <t>　利息の支払額</t>
  </si>
  <si>
    <t>　法人税等の支払額</t>
  </si>
  <si>
    <t>Net decrease / increase in time deposits (negative is increase)</t>
    <phoneticPr fontId="1"/>
  </si>
  <si>
    <t>*2 The Company implemented a consolidation of its common stock at the ratio of five shares to 1 share on July 1, 2018. Accordingly, the above figures have been calculated assuming such share consolidation was conducted  at the beginning of the fiscal year ended March 2013.</t>
    <phoneticPr fontId="1"/>
  </si>
  <si>
    <t>*2 Overseas sales include sales of artience Co., Ltd. and its consolidated subsidiaries in countries or regions other than Japan (excluding internal sales among consolidated subsidiaries.)</t>
    <phoneticPr fontId="1"/>
  </si>
  <si>
    <t>-0</t>
    <phoneticPr fontId="1"/>
  </si>
  <si>
    <t>有形固定資産の取得による支出</t>
    <phoneticPr fontId="1"/>
  </si>
  <si>
    <t xml:space="preserve">  定期預金の純増減額（マイナスは増加）</t>
    <phoneticPr fontId="1"/>
  </si>
  <si>
    <t>Proceeds from issuance of bonds</t>
    <phoneticPr fontId="1"/>
  </si>
  <si>
    <t>Dec. 2023</t>
    <phoneticPr fontId="1"/>
  </si>
  <si>
    <t>2023年12月期</t>
    <rPh sb="4" eb="5">
      <t>ネン</t>
    </rPh>
    <rPh sb="7" eb="9">
      <t>ガツキ</t>
    </rPh>
    <phoneticPr fontId="1"/>
  </si>
  <si>
    <t>※4 ROA（総資産利益率）＝親会社株主に帰属する当期純利益／総資産</t>
    <phoneticPr fontId="1"/>
  </si>
  <si>
    <t>株価収益率</t>
    <phoneticPr fontId="1"/>
  </si>
  <si>
    <t>連結損益計算書</t>
    <phoneticPr fontId="1"/>
  </si>
  <si>
    <t>−</t>
    <phoneticPr fontId="1"/>
  </si>
  <si>
    <t>(0.7)</t>
    <phoneticPr fontId="1"/>
  </si>
  <si>
    <t>投資有価証券売却損</t>
    <phoneticPr fontId="1"/>
  </si>
  <si>
    <t>Loss on sales of investment securities</t>
    <phoneticPr fontId="1"/>
  </si>
  <si>
    <t>(3.0)</t>
    <phoneticPr fontId="1"/>
  </si>
  <si>
    <t>非支配株主からの払込みによる収入</t>
    <phoneticPr fontId="1"/>
  </si>
  <si>
    <t>Dec. 2024</t>
  </si>
  <si>
    <t>Dec. 2024</t>
    <phoneticPr fontId="1"/>
  </si>
  <si>
    <t>2024年12月期</t>
    <rPh sb="4" eb="5">
      <t>ネン</t>
    </rPh>
    <rPh sb="7" eb="9">
      <t>ガツキ</t>
    </rPh>
    <phoneticPr fontId="1"/>
  </si>
  <si>
    <t>1Q</t>
  </si>
  <si>
    <t>2Q</t>
  </si>
  <si>
    <t>3Q</t>
  </si>
  <si>
    <t>4Q</t>
  </si>
  <si>
    <t>(51.9)</t>
  </si>
  <si>
    <t>(48.1)</t>
  </si>
  <si>
    <t>(31.4)</t>
  </si>
  <si>
    <t>(1.3)</t>
  </si>
  <si>
    <t>(15.5)</t>
  </si>
  <si>
    <t>(100.0)</t>
  </si>
  <si>
    <t>(29.5)</t>
  </si>
  <si>
    <t>(12.6)</t>
  </si>
  <si>
    <t>(42.1)</t>
  </si>
  <si>
    <t>(45.7)</t>
  </si>
  <si>
    <t>(9.8)</t>
  </si>
  <si>
    <t>(0.0)</t>
  </si>
  <si>
    <t>(2.5)</t>
  </si>
  <si>
    <t>(57.9)</t>
  </si>
  <si>
    <t>投資有価証券評価損</t>
  </si>
  <si>
    <t>(6.0)</t>
  </si>
  <si>
    <t>－</t>
  </si>
  <si>
    <t>　投資有価証券評価損益（マイナスは利益）</t>
    <rPh sb="7" eb="9">
      <t>ヒョウカ</t>
    </rPh>
    <phoneticPr fontId="1"/>
  </si>
  <si>
    <t>　正味貨幣持高に係る利得</t>
    <rPh sb="1" eb="7">
      <t>ショウミカヘイモチダカ</t>
    </rPh>
    <rPh sb="8" eb="9">
      <t>カカ</t>
    </rPh>
    <rPh sb="10" eb="12">
      <t>リトク</t>
    </rPh>
    <phoneticPr fontId="1"/>
  </si>
  <si>
    <t>Gain on net monetary position</t>
    <phoneticPr fontId="1"/>
  </si>
  <si>
    <t>Loss / gain on valuation of investment securities (negative is gain)</t>
    <phoneticPr fontId="1"/>
  </si>
  <si>
    <t>収益分配請求権設定契約による収入</t>
    <phoneticPr fontId="1"/>
  </si>
  <si>
    <t>Proceeds from agreement to set the right to demand earnings distribution</t>
    <phoneticPr fontId="1"/>
  </si>
  <si>
    <t>Proceeds from share issuance to non-controlling shareholders</t>
    <phoneticPr fontId="1"/>
  </si>
  <si>
    <t>正味貨幣持高に係る利得</t>
    <phoneticPr fontId="1"/>
  </si>
  <si>
    <t xml:space="preserve">Gain on net monetary position </t>
    <phoneticPr fontId="1"/>
  </si>
  <si>
    <t>Loss on valuation of investment securities</t>
    <phoneticPr fontId="1"/>
  </si>
  <si>
    <t>Dec. 2025</t>
    <phoneticPr fontId="1"/>
  </si>
  <si>
    <t>2025年12月期</t>
    <rPh sb="4" eb="5">
      <t>ネン</t>
    </rPh>
    <rPh sb="7" eb="9">
      <t>ガツキ</t>
    </rPh>
    <phoneticPr fontId="1"/>
  </si>
  <si>
    <r>
      <t>ヨーロッパ</t>
    </r>
    <r>
      <rPr>
        <vertAlign val="superscript"/>
        <sz val="11"/>
        <rFont val="メイリオ"/>
        <family val="3"/>
        <charset val="128"/>
      </rPr>
      <t>※3</t>
    </r>
    <phoneticPr fontId="16"/>
  </si>
  <si>
    <r>
      <t>ヨーロッパ</t>
    </r>
    <r>
      <rPr>
        <vertAlign val="superscript"/>
        <sz val="11"/>
        <rFont val="メイリオ"/>
        <family val="3"/>
        <charset val="128"/>
      </rPr>
      <t>※3</t>
    </r>
    <phoneticPr fontId="16"/>
  </si>
  <si>
    <t>※3 アフリカに所在する当社の欧州子会社の連結子会社については、管理上、欧州の売上高・営業利益として計上しています。</t>
    <phoneticPr fontId="1"/>
  </si>
  <si>
    <t>*3 For the consolidated subsidiaries of the company's European subsidiary located in Africa, net sales and operating profit are recorded as those of Europe for management purposes.</t>
    <phoneticPr fontId="1"/>
  </si>
  <si>
    <t>Dec. 2025</t>
    <phoneticPr fontId="1"/>
  </si>
  <si>
    <t>(49.2)</t>
  </si>
  <si>
    <t>(50.8)</t>
  </si>
  <si>
    <t>(32.0)</t>
  </si>
  <si>
    <t>(17.5)</t>
  </si>
  <si>
    <t>(22.9)</t>
  </si>
  <si>
    <t>(17.1)</t>
  </si>
  <si>
    <t>(45.6)</t>
  </si>
  <si>
    <t>(11.9)</t>
  </si>
  <si>
    <t>(2.4)</t>
  </si>
  <si>
    <t>(59.9)</t>
  </si>
  <si>
    <t>Dec. 2025</t>
    <phoneticPr fontId="1"/>
  </si>
  <si>
    <t>(78.3)</t>
  </si>
  <si>
    <t>(21.7)</t>
  </si>
  <si>
    <t>(15.8)</t>
  </si>
  <si>
    <t>(5.9)</t>
  </si>
  <si>
    <t>(1.4)</t>
  </si>
  <si>
    <t>(0.9)</t>
  </si>
  <si>
    <t>(4.6)</t>
  </si>
  <si>
    <t>(1.8)</t>
  </si>
  <si>
    <t>(3.0)</t>
  </si>
  <si>
    <t>Dec. 2025</t>
    <phoneticPr fontId="1"/>
  </si>
  <si>
    <t>(2.3)</t>
    <phoneticPr fontId="1"/>
  </si>
  <si>
    <t>(40.1)</t>
    <phoneticPr fontId="1"/>
  </si>
  <si>
    <t>※各所在地の金額は、地域間の取引および全社的な費用を控除していません。</t>
    <phoneticPr fontId="1"/>
  </si>
  <si>
    <t>(78.8)</t>
  </si>
  <si>
    <t>(21.3)</t>
  </si>
  <si>
    <t>(15.4)</t>
  </si>
  <si>
    <t>(5.8)</t>
  </si>
  <si>
    <t>(1.1)</t>
  </si>
  <si>
    <t>(1.2)</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</si>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</sst>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quot;△ &quot;#,##0"/>
    <numFmt numFmtId="177" formatCode="#,##0.00_ "/>
    <numFmt numFmtId="178" formatCode="#,##0.0_ "/>
    <numFmt numFmtId="179" formatCode="#,##0.0;&quot;△ &quot;#,##0.0"/>
    <numFmt numFmtId="180" formatCode="&quot;【&quot;0.0%&quot;】&quot;;&quot;【△ &quot;0.0%&quot;】&quot;"/>
    <numFmt numFmtId="181" formatCode="0.0%;&quot;△ &quot;0.0%"/>
    <numFmt numFmtId="182" formatCode="#,##0_ "/>
    <numFmt numFmtId="183" formatCode="0.0"/>
    <numFmt numFmtId="184" formatCode="#,##0.0_);\(#,##0.0\)"/>
    <numFmt numFmtId="185" formatCode="#,##0.0;[Red]\-#,##0.0"/>
    <numFmt numFmtId="186" formatCode="0_ "/>
    <numFmt numFmtId="187" formatCode="0.0_);[Red]\(0.0\)"/>
    <numFmt numFmtId="188" formatCode="&quot;【&quot;#,##0&quot;】&quot;;&quot;【- &quot;#,##0&quot;】&quot;"/>
  </numFmts>
  <fonts count="17"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1"/>
      <name val="メイリオ"/>
      <family val="3"/>
      <charset val="128"/>
    </font>
    <font>
      <b/>
      <sz val="11"/>
      <name val="メイリオ"/>
      <family val="3"/>
      <charset val="128"/>
    </font>
    <font>
      <b/>
      <sz val="11"/>
      <color theme="1"/>
      <name val="メイリオ"/>
      <family val="3"/>
      <charset val="128"/>
    </font>
    <font>
      <vertAlign val="superscript"/>
      <sz val="11"/>
      <color theme="1"/>
      <name val="メイリオ"/>
      <family val="3"/>
      <charset val="128"/>
    </font>
    <font>
      <vertAlign val="superscript"/>
      <sz val="11"/>
      <name val="メイリオ"/>
      <family val="3"/>
      <charset val="128"/>
    </font>
    <font>
      <sz val="10"/>
      <name val="メイリオ"/>
      <family val="3"/>
      <charset val="128"/>
    </font>
    <font>
      <sz val="9"/>
      <color theme="1"/>
      <name val="メイリオ"/>
      <family val="3"/>
      <charset val="128"/>
    </font>
    <font>
      <sz val="9"/>
      <name val="メイリオ"/>
      <family val="3"/>
      <charset val="128"/>
    </font>
    <font>
      <b/>
      <sz val="13"/>
      <color theme="1"/>
      <name val="メイリオ"/>
      <family val="3"/>
      <charset val="128"/>
    </font>
    <font>
      <b/>
      <vertAlign val="superscript"/>
      <sz val="13"/>
      <color theme="1"/>
      <name val="メイリオ"/>
      <family val="3"/>
      <charset val="128"/>
    </font>
    <font>
      <b/>
      <sz val="13"/>
      <name val="メイリオ"/>
      <family val="3"/>
      <charset val="128"/>
    </font>
    <font>
      <sz val="11"/>
      <color theme="1"/>
      <name val="游ゴシック"/>
      <family val="2"/>
      <charset val="128"/>
      <scheme val="minor"/>
    </font>
    <font>
      <sz val="11"/>
      <color rgb="FFFF0000"/>
      <name val="メイリオ"/>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250">
    <xf numFmtId="0" fontId="0" fillId="0" borderId="0" xfId="0">
      <alignment vertical="center"/>
    </xf>
    <xf numFmtId="0" fontId="2" fillId="2" borderId="0" xfId="0" applyFont="1" applyFill="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2" xfId="0" applyFont="1" applyFill="1" applyBorder="1" applyAlignment="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4" xfId="0" applyFont="1" applyFill="1" applyBorder="1">
      <alignment vertical="center"/>
    </xf>
    <xf numFmtId="0" fontId="2" fillId="2" borderId="0" xfId="0" applyFont="1" applyFill="1" applyBorder="1">
      <alignment vertical="center"/>
    </xf>
    <xf numFmtId="176" fontId="2" fillId="2" borderId="0" xfId="0" applyNumberFormat="1" applyFont="1" applyFill="1" applyBorder="1">
      <alignment vertical="center"/>
    </xf>
    <xf numFmtId="179" fontId="2" fillId="2" borderId="7" xfId="0" applyNumberFormat="1" applyFont="1" applyFill="1" applyBorder="1">
      <alignment vertical="center"/>
    </xf>
    <xf numFmtId="177" fontId="2" fillId="2" borderId="7" xfId="0" applyNumberFormat="1" applyFont="1" applyFill="1" applyBorder="1" applyAlignment="1">
      <alignment horizontal="right" vertical="center"/>
    </xf>
    <xf numFmtId="0" fontId="9" fillId="2" borderId="0" xfId="0" applyFont="1" applyFill="1">
      <alignment vertical="center"/>
    </xf>
    <xf numFmtId="0" fontId="2" fillId="2" borderId="0" xfId="0" applyFont="1" applyFill="1" applyAlignment="1">
      <alignment horizontal="left" vertical="center"/>
    </xf>
    <xf numFmtId="0" fontId="3" fillId="2" borderId="0" xfId="0" applyFont="1" applyFill="1">
      <alignment vertical="center"/>
    </xf>
    <xf numFmtId="0" fontId="2" fillId="2" borderId="0" xfId="0" applyFont="1" applyFill="1" applyAlignment="1">
      <alignment horizontal="right" vertical="center"/>
    </xf>
    <xf numFmtId="0" fontId="2" fillId="2" borderId="5" xfId="0" applyFont="1" applyFill="1" applyBorder="1">
      <alignment vertical="center"/>
    </xf>
    <xf numFmtId="0" fontId="2" fillId="2" borderId="3" xfId="0" applyFont="1" applyFill="1" applyBorder="1">
      <alignment vertical="center"/>
    </xf>
    <xf numFmtId="0" fontId="2" fillId="2" borderId="8" xfId="0" applyFont="1" applyFill="1" applyBorder="1">
      <alignment vertical="center"/>
    </xf>
    <xf numFmtId="0" fontId="5" fillId="2" borderId="1" xfId="0" applyFont="1" applyFill="1" applyBorder="1">
      <alignment vertical="center"/>
    </xf>
    <xf numFmtId="0" fontId="5" fillId="2" borderId="3" xfId="0" applyFont="1" applyFill="1" applyBorder="1">
      <alignment vertical="center"/>
    </xf>
    <xf numFmtId="0" fontId="10" fillId="2" borderId="0" xfId="0" applyFont="1" applyFill="1">
      <alignment vertical="center"/>
    </xf>
    <xf numFmtId="0" fontId="11" fillId="2" borderId="0" xfId="0" applyFont="1" applyFill="1">
      <alignment vertical="center"/>
    </xf>
    <xf numFmtId="181" fontId="3" fillId="2" borderId="0" xfId="0" applyNumberFormat="1" applyFont="1" applyFill="1">
      <alignment vertical="center"/>
    </xf>
    <xf numFmtId="180" fontId="3" fillId="2" borderId="0" xfId="0" applyNumberFormat="1" applyFont="1" applyFill="1">
      <alignment vertical="center"/>
    </xf>
    <xf numFmtId="0" fontId="2" fillId="2" borderId="0" xfId="0" applyFont="1" applyFill="1" applyBorder="1" applyAlignment="1">
      <alignment horizontal="center" vertical="center"/>
    </xf>
    <xf numFmtId="176" fontId="3" fillId="2" borderId="0" xfId="0" applyNumberFormat="1" applyFont="1" applyFill="1" applyBorder="1">
      <alignment vertical="center"/>
    </xf>
    <xf numFmtId="0" fontId="3"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5" fillId="2" borderId="0" xfId="0" applyFont="1" applyFill="1" applyBorder="1">
      <alignment vertical="center"/>
    </xf>
    <xf numFmtId="0" fontId="3" fillId="2" borderId="8" xfId="0" applyFont="1" applyFill="1" applyBorder="1" applyAlignment="1">
      <alignment horizontal="center" vertical="center"/>
    </xf>
    <xf numFmtId="0" fontId="8" fillId="2" borderId="0" xfId="0" applyFont="1" applyFill="1">
      <alignment vertical="center"/>
    </xf>
    <xf numFmtId="0" fontId="3" fillId="2" borderId="0" xfId="0" applyFont="1" applyFill="1" applyAlignment="1">
      <alignment horizontal="left" vertical="center"/>
    </xf>
    <xf numFmtId="0" fontId="13" fillId="2" borderId="0" xfId="0" applyFont="1" applyFill="1">
      <alignment vertical="center"/>
    </xf>
    <xf numFmtId="0" fontId="5" fillId="2" borderId="0" xfId="0" applyFont="1" applyFill="1" applyBorder="1" applyAlignment="1">
      <alignment vertical="center"/>
    </xf>
    <xf numFmtId="0" fontId="3" fillId="2" borderId="1" xfId="0" applyFont="1" applyFill="1" applyBorder="1">
      <alignment vertical="center"/>
    </xf>
    <xf numFmtId="0" fontId="3" fillId="2" borderId="2" xfId="0" applyFont="1" applyFill="1" applyBorder="1" applyAlignment="1">
      <alignment vertical="center"/>
    </xf>
    <xf numFmtId="0" fontId="3" fillId="2" borderId="4" xfId="0" applyFont="1" applyFill="1" applyBorder="1">
      <alignment vertical="center"/>
    </xf>
    <xf numFmtId="0" fontId="4" fillId="2" borderId="4" xfId="0" applyFont="1" applyFill="1" applyBorder="1">
      <alignment vertical="center"/>
    </xf>
    <xf numFmtId="49" fontId="8" fillId="2" borderId="0" xfId="0" applyNumberFormat="1" applyFont="1" applyFill="1" applyBorder="1" applyAlignment="1">
      <alignment horizontal="right" vertical="center"/>
    </xf>
    <xf numFmtId="49" fontId="8" fillId="2" borderId="5" xfId="0" applyNumberFormat="1" applyFont="1" applyFill="1" applyBorder="1" applyAlignment="1">
      <alignment horizontal="right" vertical="center"/>
    </xf>
    <xf numFmtId="0" fontId="4" fillId="2" borderId="4" xfId="0" applyFont="1" applyFill="1" applyBorder="1" applyAlignment="1">
      <alignment horizontal="left" vertical="center" indent="1"/>
    </xf>
    <xf numFmtId="0" fontId="3" fillId="2" borderId="4" xfId="0" applyFont="1" applyFill="1" applyBorder="1" applyAlignment="1">
      <alignment horizontal="left" vertical="center" indent="2"/>
    </xf>
    <xf numFmtId="176" fontId="3" fillId="2" borderId="0" xfId="0" applyNumberFormat="1" applyFont="1" applyFill="1" applyBorder="1" applyAlignment="1">
      <alignment horizontal="right" vertical="center"/>
    </xf>
    <xf numFmtId="0" fontId="4" fillId="2" borderId="4" xfId="0" applyFont="1" applyFill="1" applyBorder="1" applyAlignment="1">
      <alignment horizontal="left" vertical="center" indent="2"/>
    </xf>
    <xf numFmtId="0" fontId="3" fillId="2" borderId="4" xfId="0" applyFont="1" applyFill="1" applyBorder="1" applyAlignment="1">
      <alignment horizontal="left" vertical="center" indent="3"/>
    </xf>
    <xf numFmtId="176" fontId="4" fillId="2" borderId="0" xfId="0" applyNumberFormat="1" applyFont="1" applyFill="1" applyBorder="1" applyAlignment="1">
      <alignment horizontal="right" vertical="center"/>
    </xf>
    <xf numFmtId="0" fontId="4" fillId="2" borderId="6" xfId="0" applyFont="1" applyFill="1" applyBorder="1">
      <alignment vertical="center"/>
    </xf>
    <xf numFmtId="49" fontId="8" fillId="2" borderId="7" xfId="0" applyNumberFormat="1" applyFont="1" applyFill="1" applyBorder="1" applyAlignment="1">
      <alignment horizontal="right" vertical="center"/>
    </xf>
    <xf numFmtId="0" fontId="3" fillId="2" borderId="6" xfId="0" applyFont="1" applyFill="1" applyBorder="1">
      <alignment vertical="center"/>
    </xf>
    <xf numFmtId="0" fontId="3" fillId="2" borderId="7" xfId="0" applyFont="1" applyFill="1" applyBorder="1">
      <alignment vertical="center"/>
    </xf>
    <xf numFmtId="0" fontId="3" fillId="2" borderId="3" xfId="0" applyFont="1" applyFill="1" applyBorder="1">
      <alignment vertical="center"/>
    </xf>
    <xf numFmtId="0" fontId="3" fillId="2" borderId="8" xfId="0" applyFont="1" applyFill="1" applyBorder="1">
      <alignment vertical="center"/>
    </xf>
    <xf numFmtId="0" fontId="4" fillId="2" borderId="5" xfId="0" applyFont="1" applyFill="1" applyBorder="1">
      <alignment vertical="center"/>
    </xf>
    <xf numFmtId="0" fontId="3" fillId="2" borderId="5" xfId="0" applyFont="1" applyFill="1" applyBorder="1">
      <alignment vertical="center"/>
    </xf>
    <xf numFmtId="0" fontId="4" fillId="2" borderId="8" xfId="0" applyFont="1" applyFill="1" applyBorder="1">
      <alignment vertical="center"/>
    </xf>
    <xf numFmtId="49" fontId="8" fillId="2" borderId="2" xfId="0" applyNumberFormat="1" applyFont="1" applyFill="1" applyBorder="1" applyAlignment="1">
      <alignment horizontal="right" vertical="center"/>
    </xf>
    <xf numFmtId="49" fontId="8" fillId="2" borderId="3" xfId="0" applyNumberFormat="1" applyFont="1" applyFill="1" applyBorder="1" applyAlignment="1">
      <alignment horizontal="right" vertical="center"/>
    </xf>
    <xf numFmtId="49" fontId="8" fillId="2" borderId="8" xfId="0" applyNumberFormat="1" applyFont="1" applyFill="1" applyBorder="1" applyAlignment="1">
      <alignment horizontal="right" vertical="center"/>
    </xf>
    <xf numFmtId="0" fontId="3" fillId="2" borderId="4" xfId="0" applyFont="1" applyFill="1" applyBorder="1" applyAlignment="1">
      <alignment horizontal="left" vertical="center" indent="1"/>
    </xf>
    <xf numFmtId="0" fontId="2" fillId="2" borderId="2" xfId="0" applyFont="1" applyFill="1" applyBorder="1" applyAlignment="1">
      <alignment horizontal="center" vertical="center"/>
    </xf>
    <xf numFmtId="179" fontId="3" fillId="2" borderId="8" xfId="0" applyNumberFormat="1" applyFont="1" applyFill="1" applyBorder="1">
      <alignment vertical="center"/>
    </xf>
    <xf numFmtId="176" fontId="3" fillId="2" borderId="3" xfId="0" applyNumberFormat="1" applyFont="1" applyFill="1" applyBorder="1" applyAlignment="1">
      <alignment vertical="center"/>
    </xf>
    <xf numFmtId="176" fontId="3" fillId="2" borderId="5" xfId="0" applyNumberFormat="1" applyFont="1" applyFill="1" applyBorder="1" applyAlignment="1">
      <alignment vertical="center"/>
    </xf>
    <xf numFmtId="176" fontId="3" fillId="2" borderId="8" xfId="0" applyNumberFormat="1" applyFont="1" applyFill="1" applyBorder="1" applyAlignment="1">
      <alignment vertical="center"/>
    </xf>
    <xf numFmtId="0" fontId="3" fillId="2" borderId="0" xfId="0" applyFont="1" applyFill="1" applyAlignment="1">
      <alignment horizontal="center" vertical="center"/>
    </xf>
    <xf numFmtId="182" fontId="2" fillId="2" borderId="2" xfId="0" applyNumberFormat="1" applyFont="1" applyFill="1" applyBorder="1" applyAlignment="1">
      <alignment horizontal="right" vertical="center"/>
    </xf>
    <xf numFmtId="182" fontId="2" fillId="2" borderId="0" xfId="0" applyNumberFormat="1" applyFont="1" applyFill="1" applyBorder="1" applyAlignment="1">
      <alignment horizontal="right" vertical="center"/>
    </xf>
    <xf numFmtId="182" fontId="3" fillId="2" borderId="5" xfId="0" applyNumberFormat="1" applyFont="1" applyFill="1" applyBorder="1" applyAlignment="1">
      <alignment horizontal="right" vertical="center"/>
    </xf>
    <xf numFmtId="182" fontId="2" fillId="2" borderId="7" xfId="0" applyNumberFormat="1" applyFont="1" applyFill="1" applyBorder="1" applyAlignment="1">
      <alignment horizontal="right" vertical="center"/>
    </xf>
    <xf numFmtId="182" fontId="3" fillId="2" borderId="8" xfId="0" applyNumberFormat="1" applyFont="1" applyFill="1" applyBorder="1" applyAlignment="1">
      <alignment horizontal="right" vertical="center"/>
    </xf>
    <xf numFmtId="177" fontId="2" fillId="2" borderId="0" xfId="0" applyNumberFormat="1" applyFont="1" applyFill="1" applyBorder="1" applyAlignment="1">
      <alignment horizontal="right" vertical="center"/>
    </xf>
    <xf numFmtId="178" fontId="2" fillId="2" borderId="2" xfId="0" applyNumberFormat="1" applyFont="1" applyFill="1" applyBorder="1" applyAlignment="1">
      <alignment horizontal="right" vertical="center"/>
    </xf>
    <xf numFmtId="178" fontId="2" fillId="2" borderId="0" xfId="0" applyNumberFormat="1" applyFont="1" applyFill="1" applyBorder="1" applyAlignment="1">
      <alignment horizontal="right" vertical="center"/>
    </xf>
    <xf numFmtId="178" fontId="2" fillId="2" borderId="7" xfId="0" applyNumberFormat="1" applyFont="1" applyFill="1" applyBorder="1" applyAlignment="1">
      <alignment horizontal="right" vertical="center"/>
    </xf>
    <xf numFmtId="176" fontId="2" fillId="2" borderId="0" xfId="0" applyNumberFormat="1" applyFont="1" applyFill="1" applyBorder="1" applyAlignment="1">
      <alignment horizontal="right" vertical="center"/>
    </xf>
    <xf numFmtId="176" fontId="3" fillId="2" borderId="5" xfId="0" applyNumberFormat="1" applyFont="1" applyFill="1" applyBorder="1" applyAlignment="1">
      <alignment horizontal="right" vertical="center"/>
    </xf>
    <xf numFmtId="176" fontId="2" fillId="2" borderId="7" xfId="0" applyNumberFormat="1" applyFont="1" applyFill="1" applyBorder="1" applyAlignment="1">
      <alignment horizontal="right" vertical="center"/>
    </xf>
    <xf numFmtId="176" fontId="3" fillId="2" borderId="8" xfId="0" applyNumberFormat="1" applyFont="1" applyFill="1" applyBorder="1" applyAlignment="1">
      <alignment horizontal="right" vertical="center"/>
    </xf>
    <xf numFmtId="176" fontId="3" fillId="2" borderId="2" xfId="0" applyNumberFormat="1" applyFont="1" applyFill="1" applyBorder="1">
      <alignment vertical="center"/>
    </xf>
    <xf numFmtId="176" fontId="3" fillId="2" borderId="7" xfId="0" applyNumberFormat="1" applyFont="1" applyFill="1" applyBorder="1">
      <alignment vertical="center"/>
    </xf>
    <xf numFmtId="0" fontId="4" fillId="2" borderId="0" xfId="0" applyFont="1" applyFill="1" applyBorder="1">
      <alignment vertical="center"/>
    </xf>
    <xf numFmtId="0" fontId="4" fillId="2" borderId="0" xfId="0" applyFont="1" applyFill="1">
      <alignment vertical="center"/>
    </xf>
    <xf numFmtId="176" fontId="3" fillId="2" borderId="7" xfId="0" applyNumberFormat="1" applyFont="1" applyFill="1" applyBorder="1" applyAlignment="1">
      <alignment horizontal="right" vertical="center"/>
    </xf>
    <xf numFmtId="0" fontId="3" fillId="2" borderId="6" xfId="0" applyFont="1" applyFill="1" applyBorder="1" applyAlignment="1">
      <alignment vertical="center"/>
    </xf>
    <xf numFmtId="0" fontId="4" fillId="2" borderId="1" xfId="0" applyFont="1" applyFill="1" applyBorder="1">
      <alignment vertical="center"/>
    </xf>
    <xf numFmtId="0" fontId="4" fillId="2" borderId="3" xfId="0" applyFont="1" applyFill="1" applyBorder="1">
      <alignment vertical="center"/>
    </xf>
    <xf numFmtId="0" fontId="3" fillId="2" borderId="0" xfId="0" applyFont="1" applyFill="1" applyBorder="1">
      <alignment vertical="center"/>
    </xf>
    <xf numFmtId="0" fontId="3" fillId="2" borderId="0" xfId="0" applyFont="1" applyFill="1" applyAlignment="1">
      <alignment vertical="center"/>
    </xf>
    <xf numFmtId="176" fontId="4" fillId="2" borderId="7" xfId="0" applyNumberFormat="1" applyFont="1" applyFill="1" applyBorder="1" applyAlignment="1">
      <alignment horizontal="right" vertical="center"/>
    </xf>
    <xf numFmtId="0" fontId="3" fillId="2" borderId="4" xfId="0" applyFont="1" applyFill="1" applyBorder="1" applyAlignment="1">
      <alignment vertical="center"/>
    </xf>
    <xf numFmtId="0" fontId="4" fillId="2" borderId="4" xfId="0" applyFont="1" applyFill="1" applyBorder="1" applyAlignment="1">
      <alignment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10" fillId="2" borderId="0" xfId="0" applyFont="1" applyFill="1" applyAlignment="1">
      <alignment vertical="center"/>
    </xf>
    <xf numFmtId="182" fontId="3" fillId="2" borderId="0" xfId="0" applyNumberFormat="1" applyFont="1" applyFill="1" applyBorder="1" applyAlignment="1">
      <alignment horizontal="right" vertical="center"/>
    </xf>
    <xf numFmtId="176" fontId="3" fillId="2" borderId="0" xfId="0" quotePrefix="1" applyNumberFormat="1" applyFont="1" applyFill="1" applyBorder="1" applyAlignment="1">
      <alignment horizontal="right" vertical="center"/>
    </xf>
    <xf numFmtId="0" fontId="4" fillId="2" borderId="6" xfId="0" applyFont="1" applyFill="1" applyBorder="1" applyAlignment="1">
      <alignment horizontal="left" vertical="center" indent="1"/>
    </xf>
    <xf numFmtId="176" fontId="3" fillId="2" borderId="2" xfId="0" applyNumberFormat="1" applyFont="1" applyFill="1" applyBorder="1" applyAlignment="1">
      <alignment horizontal="right" vertical="center"/>
    </xf>
    <xf numFmtId="182" fontId="4" fillId="2" borderId="0"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0" fontId="3" fillId="2" borderId="6" xfId="0" applyFont="1" applyFill="1" applyBorder="1" applyAlignment="1">
      <alignment horizontal="left" vertical="center" indent="1"/>
    </xf>
    <xf numFmtId="0" fontId="4" fillId="2" borderId="9" xfId="0" applyFont="1" applyFill="1" applyBorder="1">
      <alignment vertical="center"/>
    </xf>
    <xf numFmtId="0" fontId="4" fillId="2" borderId="10" xfId="0" applyFont="1" applyFill="1" applyBorder="1">
      <alignment vertical="center"/>
    </xf>
    <xf numFmtId="182" fontId="3" fillId="2" borderId="7" xfId="0" applyNumberFormat="1" applyFont="1" applyFill="1" applyBorder="1" applyAlignment="1">
      <alignment horizontal="right" vertical="center"/>
    </xf>
    <xf numFmtId="0" fontId="3" fillId="2" borderId="0" xfId="0" applyFont="1" applyFill="1" applyAlignment="1">
      <alignment horizontal="center" vertical="center"/>
    </xf>
    <xf numFmtId="179" fontId="3" fillId="2" borderId="7" xfId="0" applyNumberFormat="1" applyFont="1" applyFill="1" applyBorder="1">
      <alignment vertical="center"/>
    </xf>
    <xf numFmtId="176" fontId="3" fillId="2" borderId="0" xfId="0" applyNumberFormat="1" applyFont="1" applyFill="1" applyBorder="1" applyAlignment="1">
      <alignment vertical="center"/>
    </xf>
    <xf numFmtId="177" fontId="3" fillId="2" borderId="0" xfId="0" applyNumberFormat="1" applyFont="1" applyFill="1" applyBorder="1" applyAlignment="1">
      <alignment horizontal="right" vertical="center"/>
    </xf>
    <xf numFmtId="178" fontId="3" fillId="2" borderId="0" xfId="0" applyNumberFormat="1" applyFont="1" applyFill="1" applyBorder="1" applyAlignment="1">
      <alignment horizontal="right" vertical="center"/>
    </xf>
    <xf numFmtId="3" fontId="2" fillId="2" borderId="5" xfId="0" applyNumberFormat="1" applyFont="1" applyFill="1" applyBorder="1">
      <alignment vertical="center"/>
    </xf>
    <xf numFmtId="3" fontId="2" fillId="2" borderId="8" xfId="0" applyNumberFormat="1" applyFont="1" applyFill="1" applyBorder="1">
      <alignment vertical="center"/>
    </xf>
    <xf numFmtId="182" fontId="3" fillId="2" borderId="2" xfId="0" applyNumberFormat="1" applyFont="1" applyFill="1" applyBorder="1" applyAlignment="1">
      <alignment horizontal="right" vertical="center"/>
    </xf>
    <xf numFmtId="3" fontId="2" fillId="2" borderId="3" xfId="0" applyNumberFormat="1" applyFont="1" applyFill="1" applyBorder="1">
      <alignment vertical="center"/>
    </xf>
    <xf numFmtId="4" fontId="2" fillId="2" borderId="5" xfId="0" applyNumberFormat="1" applyFont="1" applyFill="1" applyBorder="1">
      <alignment vertical="center"/>
    </xf>
    <xf numFmtId="177" fontId="3" fillId="2" borderId="7" xfId="0" applyNumberFormat="1" applyFont="1" applyFill="1" applyBorder="1" applyAlignment="1">
      <alignment horizontal="right" vertical="center"/>
    </xf>
    <xf numFmtId="178" fontId="3" fillId="2" borderId="2" xfId="0" applyNumberFormat="1" applyFont="1" applyFill="1" applyBorder="1" applyAlignment="1">
      <alignment horizontal="right" vertical="center"/>
    </xf>
    <xf numFmtId="178" fontId="3" fillId="2" borderId="7" xfId="0" applyNumberFormat="1" applyFont="1" applyFill="1" applyBorder="1" applyAlignment="1">
      <alignment horizontal="right" vertical="center"/>
    </xf>
    <xf numFmtId="183" fontId="2" fillId="2" borderId="5" xfId="0" applyNumberFormat="1" applyFont="1" applyFill="1" applyBorder="1">
      <alignment vertical="center"/>
    </xf>
    <xf numFmtId="0" fontId="5" fillId="2" borderId="2" xfId="0" applyFont="1" applyFill="1" applyBorder="1">
      <alignment vertical="center"/>
    </xf>
    <xf numFmtId="176" fontId="3" fillId="2" borderId="2" xfId="0" applyNumberFormat="1" applyFont="1" applyFill="1" applyBorder="1" applyAlignment="1">
      <alignment vertical="center"/>
    </xf>
    <xf numFmtId="176" fontId="3" fillId="2" borderId="7" xfId="0" applyNumberFormat="1" applyFont="1" applyFill="1" applyBorder="1" applyAlignment="1">
      <alignment vertical="center"/>
    </xf>
    <xf numFmtId="0" fontId="3" fillId="2" borderId="6" xfId="0" applyFont="1" applyFill="1" applyBorder="1" applyAlignment="1">
      <alignment horizontal="center" vertical="center"/>
    </xf>
    <xf numFmtId="176" fontId="3" fillId="2" borderId="4" xfId="0" applyNumberFormat="1" applyFont="1" applyFill="1" applyBorder="1" applyAlignment="1">
      <alignment horizontal="right" vertical="center"/>
    </xf>
    <xf numFmtId="182" fontId="3" fillId="2" borderId="4" xfId="0" applyNumberFormat="1" applyFont="1" applyFill="1" applyBorder="1" applyAlignment="1">
      <alignment horizontal="right" vertical="center"/>
    </xf>
    <xf numFmtId="3" fontId="3" fillId="2" borderId="2" xfId="1" applyNumberFormat="1" applyFont="1" applyFill="1" applyBorder="1" applyAlignment="1">
      <alignment horizontal="right" vertical="center"/>
    </xf>
    <xf numFmtId="3" fontId="3" fillId="2" borderId="0" xfId="1" applyNumberFormat="1" applyFont="1" applyFill="1" applyBorder="1">
      <alignment vertical="center"/>
    </xf>
    <xf numFmtId="3" fontId="3" fillId="2" borderId="0" xfId="1" applyNumberFormat="1" applyFont="1" applyFill="1" applyBorder="1" applyAlignment="1">
      <alignment horizontal="right" vertical="center"/>
    </xf>
    <xf numFmtId="3" fontId="3" fillId="2" borderId="4" xfId="1" applyNumberFormat="1" applyFont="1" applyFill="1" applyBorder="1" applyAlignment="1">
      <alignment horizontal="right" vertical="center"/>
    </xf>
    <xf numFmtId="3" fontId="3" fillId="2" borderId="5" xfId="1" applyNumberFormat="1" applyFont="1" applyFill="1" applyBorder="1" applyAlignment="1">
      <alignment horizontal="right" vertical="center"/>
    </xf>
    <xf numFmtId="3" fontId="3" fillId="2" borderId="1" xfId="1" applyNumberFormat="1" applyFont="1" applyFill="1" applyBorder="1" applyAlignment="1">
      <alignment horizontal="right" vertical="center"/>
    </xf>
    <xf numFmtId="3" fontId="3" fillId="2" borderId="3" xfId="1" applyNumberFormat="1" applyFont="1" applyFill="1" applyBorder="1" applyAlignment="1">
      <alignment horizontal="right" vertical="center"/>
    </xf>
    <xf numFmtId="3" fontId="3" fillId="2" borderId="5" xfId="1" applyNumberFormat="1" applyFont="1" applyFill="1" applyBorder="1">
      <alignment vertical="center"/>
    </xf>
    <xf numFmtId="38" fontId="2" fillId="2" borderId="8" xfId="1" applyFont="1" applyFill="1" applyBorder="1">
      <alignment vertical="center"/>
    </xf>
    <xf numFmtId="176" fontId="3" fillId="2" borderId="5" xfId="0" applyNumberFormat="1" applyFont="1" applyFill="1" applyBorder="1">
      <alignment vertical="center"/>
    </xf>
    <xf numFmtId="38" fontId="4" fillId="2" borderId="0" xfId="1" applyFont="1" applyFill="1" applyBorder="1">
      <alignment vertical="center"/>
    </xf>
    <xf numFmtId="38" fontId="3" fillId="2" borderId="0" xfId="1" applyFont="1" applyFill="1" applyBorder="1">
      <alignment vertical="center"/>
    </xf>
    <xf numFmtId="186" fontId="3" fillId="2" borderId="0" xfId="1" applyNumberFormat="1" applyFont="1" applyFill="1" applyBorder="1">
      <alignment vertical="center"/>
    </xf>
    <xf numFmtId="182" fontId="3" fillId="2" borderId="0" xfId="1" applyNumberFormat="1" applyFont="1" applyFill="1" applyBorder="1">
      <alignment vertical="center"/>
    </xf>
    <xf numFmtId="38" fontId="4" fillId="2" borderId="7" xfId="1" applyFont="1" applyFill="1" applyBorder="1">
      <alignment vertical="center"/>
    </xf>
    <xf numFmtId="38" fontId="3" fillId="2" borderId="2" xfId="1" applyFont="1" applyFill="1" applyBorder="1">
      <alignment vertical="center"/>
    </xf>
    <xf numFmtId="176" fontId="4" fillId="2" borderId="11" xfId="0" applyNumberFormat="1" applyFont="1" applyFill="1" applyBorder="1" applyAlignment="1">
      <alignment horizontal="right" vertical="center"/>
    </xf>
    <xf numFmtId="38" fontId="4" fillId="2" borderId="11" xfId="1" applyFont="1" applyFill="1" applyBorder="1">
      <alignment vertical="center"/>
    </xf>
    <xf numFmtId="38" fontId="4" fillId="2" borderId="2" xfId="1" applyFont="1" applyFill="1" applyBorder="1">
      <alignment vertical="center"/>
    </xf>
    <xf numFmtId="38" fontId="3" fillId="2" borderId="7" xfId="1" applyFont="1" applyFill="1" applyBorder="1">
      <alignment vertical="center"/>
    </xf>
    <xf numFmtId="38" fontId="3" fillId="2" borderId="3" xfId="1" applyFont="1" applyFill="1" applyBorder="1" applyAlignment="1">
      <alignment vertical="center"/>
    </xf>
    <xf numFmtId="38" fontId="3" fillId="2" borderId="8" xfId="1" applyFont="1" applyFill="1" applyBorder="1">
      <alignment vertical="center"/>
    </xf>
    <xf numFmtId="0" fontId="3" fillId="2" borderId="14" xfId="0" applyFont="1" applyFill="1" applyBorder="1">
      <alignment vertical="center"/>
    </xf>
    <xf numFmtId="38" fontId="3" fillId="2" borderId="5" xfId="1" applyFont="1" applyFill="1" applyBorder="1">
      <alignment vertical="center"/>
    </xf>
    <xf numFmtId="182" fontId="3" fillId="2" borderId="5" xfId="1" applyNumberFormat="1" applyFont="1" applyFill="1" applyBorder="1" applyAlignment="1">
      <alignment vertical="center"/>
    </xf>
    <xf numFmtId="182" fontId="3" fillId="2" borderId="5" xfId="1" applyNumberFormat="1" applyFont="1" applyFill="1" applyBorder="1">
      <alignment vertical="center"/>
    </xf>
    <xf numFmtId="182" fontId="4" fillId="2" borderId="5" xfId="1" applyNumberFormat="1" applyFont="1" applyFill="1" applyBorder="1">
      <alignment vertical="center"/>
    </xf>
    <xf numFmtId="38" fontId="4" fillId="2" borderId="8" xfId="1" applyFont="1" applyFill="1" applyBorder="1">
      <alignment vertical="center"/>
    </xf>
    <xf numFmtId="0" fontId="4" fillId="2" borderId="13" xfId="0" applyFont="1" applyFill="1" applyBorder="1">
      <alignment vertical="center"/>
    </xf>
    <xf numFmtId="38" fontId="4" fillId="2" borderId="3" xfId="1" applyFont="1" applyFill="1" applyBorder="1">
      <alignment vertical="center"/>
    </xf>
    <xf numFmtId="0" fontId="3" fillId="2" borderId="15" xfId="0" applyFont="1" applyFill="1" applyBorder="1">
      <alignment vertical="center"/>
    </xf>
    <xf numFmtId="0" fontId="4" fillId="2" borderId="15" xfId="0" applyFont="1" applyFill="1" applyBorder="1">
      <alignment vertical="center"/>
    </xf>
    <xf numFmtId="182" fontId="3" fillId="2" borderId="8" xfId="1" applyNumberFormat="1" applyFont="1" applyFill="1" applyBorder="1">
      <alignment vertical="center"/>
    </xf>
    <xf numFmtId="182" fontId="4" fillId="2" borderId="3" xfId="1" applyNumberFormat="1" applyFont="1" applyFill="1" applyBorder="1">
      <alignment vertical="center"/>
    </xf>
    <xf numFmtId="38" fontId="4" fillId="2" borderId="12" xfId="1" applyFont="1" applyFill="1" applyBorder="1">
      <alignment vertical="center"/>
    </xf>
    <xf numFmtId="184" fontId="8" fillId="2" borderId="5" xfId="1" quotePrefix="1" applyNumberFormat="1" applyFont="1" applyFill="1" applyBorder="1" applyAlignment="1">
      <alignment horizontal="right" vertical="center"/>
    </xf>
    <xf numFmtId="0" fontId="8" fillId="2" borderId="0" xfId="0" applyFont="1" applyFill="1" applyAlignment="1">
      <alignment horizontal="right" vertical="center"/>
    </xf>
    <xf numFmtId="0" fontId="3" fillId="2" borderId="5" xfId="0" applyFont="1" applyFill="1" applyBorder="1" applyAlignment="1">
      <alignment horizontal="right" vertical="center"/>
    </xf>
    <xf numFmtId="185" fontId="3" fillId="2" borderId="5" xfId="1" quotePrefix="1" applyNumberFormat="1" applyFont="1" applyFill="1" applyBorder="1" applyAlignment="1">
      <alignment horizontal="right" vertical="center"/>
    </xf>
    <xf numFmtId="185" fontId="3" fillId="2" borderId="3" xfId="1" applyNumberFormat="1" applyFont="1" applyFill="1" applyBorder="1" applyAlignment="1">
      <alignment horizontal="right" vertical="center"/>
    </xf>
    <xf numFmtId="185" fontId="3" fillId="2" borderId="5" xfId="1" applyNumberFormat="1" applyFont="1" applyFill="1" applyBorder="1" applyAlignment="1">
      <alignment horizontal="right" vertical="center"/>
    </xf>
    <xf numFmtId="0" fontId="3" fillId="2" borderId="0" xfId="0" applyFont="1" applyFill="1" applyAlignment="1">
      <alignment horizontal="right" vertical="center"/>
    </xf>
    <xf numFmtId="187" fontId="3" fillId="2" borderId="8" xfId="0" applyNumberFormat="1" applyFont="1" applyFill="1" applyBorder="1" applyAlignment="1">
      <alignment horizontal="right" vertical="center"/>
    </xf>
    <xf numFmtId="187" fontId="3" fillId="2" borderId="5" xfId="0" applyNumberFormat="1" applyFont="1" applyFill="1" applyBorder="1" applyAlignment="1">
      <alignment horizontal="right" vertical="center"/>
    </xf>
    <xf numFmtId="187" fontId="3" fillId="2" borderId="8" xfId="0" quotePrefix="1" applyNumberFormat="1" applyFont="1" applyFill="1" applyBorder="1" applyAlignment="1">
      <alignment horizontal="right" vertical="center"/>
    </xf>
    <xf numFmtId="187" fontId="3" fillId="2" borderId="3" xfId="0" quotePrefix="1" applyNumberFormat="1" applyFont="1" applyFill="1" applyBorder="1" applyAlignment="1">
      <alignment horizontal="right" vertical="center"/>
    </xf>
    <xf numFmtId="187" fontId="3" fillId="2" borderId="5" xfId="0" quotePrefix="1" applyNumberFormat="1" applyFont="1" applyFill="1" applyBorder="1" applyAlignment="1">
      <alignment horizontal="right" vertical="center"/>
    </xf>
    <xf numFmtId="49" fontId="8" fillId="2" borderId="11" xfId="0" quotePrefix="1" applyNumberFormat="1" applyFont="1" applyFill="1" applyBorder="1" applyAlignment="1">
      <alignment horizontal="right" vertical="center"/>
    </xf>
    <xf numFmtId="187" fontId="3" fillId="2" borderId="10" xfId="0" quotePrefix="1" applyNumberFormat="1" applyFont="1" applyFill="1" applyBorder="1" applyAlignment="1">
      <alignment horizontal="right" vertical="center"/>
    </xf>
    <xf numFmtId="176" fontId="3" fillId="0" borderId="5" xfId="0" applyNumberFormat="1" applyFont="1" applyFill="1" applyBorder="1">
      <alignment vertical="center"/>
    </xf>
    <xf numFmtId="176" fontId="3" fillId="0" borderId="0" xfId="0" applyNumberFormat="1" applyFont="1" applyFill="1" applyBorder="1" applyAlignment="1">
      <alignment horizontal="right" vertical="center"/>
    </xf>
    <xf numFmtId="38" fontId="3" fillId="0" borderId="0" xfId="1" applyFont="1" applyFill="1" applyBorder="1">
      <alignment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vertical="center"/>
    </xf>
    <xf numFmtId="3" fontId="2" fillId="2" borderId="0" xfId="0" applyNumberFormat="1" applyFont="1" applyFill="1" applyBorder="1">
      <alignment vertical="center"/>
    </xf>
    <xf numFmtId="3" fontId="2" fillId="2" borderId="7" xfId="0" applyNumberFormat="1" applyFont="1" applyFill="1" applyBorder="1">
      <alignment vertical="center"/>
    </xf>
    <xf numFmtId="3" fontId="2" fillId="2" borderId="2" xfId="0" applyNumberFormat="1" applyFont="1" applyFill="1" applyBorder="1">
      <alignment vertical="center"/>
    </xf>
    <xf numFmtId="4" fontId="2" fillId="2" borderId="0" xfId="0" applyNumberFormat="1" applyFont="1" applyFill="1" applyBorder="1">
      <alignment vertical="center"/>
    </xf>
    <xf numFmtId="0" fontId="2" fillId="0" borderId="0" xfId="0" applyFont="1" applyFill="1" applyBorder="1">
      <alignment vertical="center"/>
    </xf>
    <xf numFmtId="183" fontId="2" fillId="2" borderId="0" xfId="0" applyNumberFormat="1" applyFont="1" applyFill="1" applyBorder="1">
      <alignment vertical="center"/>
    </xf>
    <xf numFmtId="38" fontId="2" fillId="2" borderId="7" xfId="1" applyFont="1" applyFill="1" applyBorder="1">
      <alignment vertical="center"/>
    </xf>
    <xf numFmtId="176" fontId="3" fillId="0" borderId="0" xfId="0" applyNumberFormat="1" applyFont="1" applyFill="1" applyBorder="1">
      <alignment vertical="center"/>
    </xf>
    <xf numFmtId="0" fontId="3" fillId="2" borderId="11" xfId="0" applyFont="1" applyFill="1" applyBorder="1">
      <alignment vertical="center"/>
    </xf>
    <xf numFmtId="188" fontId="3" fillId="2" borderId="4" xfId="0" applyNumberFormat="1" applyFont="1" applyFill="1" applyBorder="1" applyAlignment="1">
      <alignment horizontal="right" vertical="center"/>
    </xf>
    <xf numFmtId="188" fontId="3" fillId="2" borderId="0" xfId="0" applyNumberFormat="1" applyFont="1" applyFill="1" applyBorder="1" applyAlignment="1">
      <alignment horizontal="right" vertical="center"/>
    </xf>
    <xf numFmtId="188" fontId="3" fillId="2" borderId="5" xfId="0" applyNumberFormat="1" applyFont="1" applyFill="1" applyBorder="1" applyAlignment="1">
      <alignment horizontal="right" vertical="center"/>
    </xf>
    <xf numFmtId="188" fontId="3" fillId="2" borderId="6" xfId="0" applyNumberFormat="1" applyFont="1" applyFill="1" applyBorder="1" applyAlignment="1">
      <alignment horizontal="right" vertical="center"/>
    </xf>
    <xf numFmtId="188" fontId="3" fillId="2" borderId="7" xfId="0" applyNumberFormat="1" applyFont="1" applyFill="1" applyBorder="1" applyAlignment="1">
      <alignment horizontal="right" vertical="center"/>
    </xf>
    <xf numFmtId="188" fontId="3" fillId="2" borderId="8" xfId="0" applyNumberFormat="1" applyFont="1" applyFill="1" applyBorder="1" applyAlignment="1">
      <alignment horizontal="right" vertical="center"/>
    </xf>
    <xf numFmtId="188" fontId="3" fillId="2" borderId="4" xfId="1" applyNumberFormat="1" applyFont="1" applyFill="1" applyBorder="1" applyAlignment="1">
      <alignment horizontal="right" vertical="center"/>
    </xf>
    <xf numFmtId="188" fontId="3" fillId="2" borderId="0" xfId="1" applyNumberFormat="1" applyFont="1" applyFill="1" applyBorder="1">
      <alignment vertical="center"/>
    </xf>
    <xf numFmtId="188" fontId="3" fillId="2" borderId="5" xfId="1" applyNumberFormat="1" applyFont="1" applyFill="1" applyBorder="1">
      <alignment vertical="center"/>
    </xf>
    <xf numFmtId="188" fontId="3" fillId="2" borderId="6" xfId="1" applyNumberFormat="1" applyFont="1" applyFill="1" applyBorder="1" applyAlignment="1">
      <alignment horizontal="right" vertical="center"/>
    </xf>
    <xf numFmtId="188" fontId="3" fillId="2" borderId="7" xfId="1" applyNumberFormat="1" applyFont="1" applyFill="1" applyBorder="1">
      <alignment vertical="center"/>
    </xf>
    <xf numFmtId="188" fontId="3" fillId="2" borderId="8" xfId="1" applyNumberFormat="1" applyFont="1" applyFill="1" applyBorder="1">
      <alignment vertical="center"/>
    </xf>
    <xf numFmtId="3" fontId="4" fillId="2" borderId="0" xfId="1" applyNumberFormat="1" applyFont="1" applyFill="1" applyBorder="1">
      <alignment vertical="center"/>
    </xf>
    <xf numFmtId="184" fontId="8" fillId="2" borderId="0" xfId="1" quotePrefix="1" applyNumberFormat="1" applyFont="1" applyFill="1" applyBorder="1" applyAlignment="1">
      <alignment horizontal="right" vertical="center"/>
    </xf>
    <xf numFmtId="0" fontId="3" fillId="2" borderId="0" xfId="0" applyFont="1" applyFill="1" applyBorder="1" applyAlignment="1">
      <alignment horizontal="right" vertical="center"/>
    </xf>
    <xf numFmtId="185" fontId="3" fillId="2" borderId="0" xfId="1" quotePrefix="1" applyNumberFormat="1" applyFont="1" applyFill="1" applyBorder="1" applyAlignment="1">
      <alignment horizontal="right" vertical="center"/>
    </xf>
    <xf numFmtId="185" fontId="3" fillId="2" borderId="7" xfId="1" quotePrefix="1" applyNumberFormat="1" applyFont="1" applyFill="1" applyBorder="1" applyAlignment="1">
      <alignment horizontal="right" vertical="center"/>
    </xf>
    <xf numFmtId="185" fontId="3" fillId="2" borderId="2" xfId="1" applyNumberFormat="1" applyFont="1" applyFill="1" applyBorder="1" applyAlignment="1">
      <alignment horizontal="right" vertical="center"/>
    </xf>
    <xf numFmtId="185" fontId="3" fillId="2" borderId="0" xfId="1" applyNumberFormat="1" applyFont="1" applyFill="1" applyBorder="1" applyAlignment="1">
      <alignment horizontal="right" vertical="center"/>
    </xf>
    <xf numFmtId="38" fontId="3" fillId="2" borderId="0" xfId="1" applyFont="1" applyFill="1" applyBorder="1" applyAlignment="1">
      <alignment horizontal="right" vertical="center"/>
    </xf>
    <xf numFmtId="176" fontId="15" fillId="2" borderId="0" xfId="0" applyNumberFormat="1" applyFont="1" applyFill="1" applyBorder="1" applyAlignment="1">
      <alignment horizontal="right" vertical="center"/>
    </xf>
    <xf numFmtId="187" fontId="15" fillId="2" borderId="5" xfId="0" applyNumberFormat="1" applyFont="1" applyFill="1" applyBorder="1" applyAlignment="1">
      <alignment horizontal="right" vertical="center"/>
    </xf>
    <xf numFmtId="0" fontId="15" fillId="2" borderId="0" xfId="0" applyFont="1" applyFill="1">
      <alignment vertical="center"/>
    </xf>
    <xf numFmtId="0" fontId="15" fillId="0" borderId="0" xfId="0" applyFont="1" applyFill="1">
      <alignment vertical="center"/>
    </xf>
    <xf numFmtId="187" fontId="3" fillId="2" borderId="2" xfId="0" quotePrefix="1" applyNumberFormat="1" applyFont="1" applyFill="1" applyBorder="1" applyAlignment="1">
      <alignment horizontal="right" vertical="center"/>
    </xf>
    <xf numFmtId="187" fontId="3" fillId="2" borderId="7" xfId="0" quotePrefix="1" applyNumberFormat="1" applyFont="1" applyFill="1" applyBorder="1" applyAlignment="1">
      <alignment horizontal="right" vertical="center"/>
    </xf>
    <xf numFmtId="187" fontId="3" fillId="2" borderId="0" xfId="0" quotePrefix="1" applyNumberFormat="1" applyFont="1" applyFill="1" applyBorder="1" applyAlignment="1">
      <alignment horizontal="right" vertical="center"/>
    </xf>
    <xf numFmtId="187" fontId="3" fillId="2" borderId="0" xfId="0" applyNumberFormat="1" applyFont="1" applyFill="1" applyBorder="1" applyAlignment="1">
      <alignment horizontal="right" vertical="center"/>
    </xf>
    <xf numFmtId="187" fontId="3" fillId="2" borderId="7" xfId="0" applyNumberFormat="1" applyFont="1" applyFill="1" applyBorder="1" applyAlignment="1">
      <alignment horizontal="right" vertical="center"/>
    </xf>
    <xf numFmtId="187" fontId="15" fillId="2" borderId="0" xfId="0" applyNumberFormat="1" applyFont="1" applyFill="1" applyBorder="1" applyAlignment="1">
      <alignment horizontal="right" vertical="center"/>
    </xf>
    <xf numFmtId="187" fontId="3" fillId="2" borderId="11" xfId="0" quotePrefix="1" applyNumberFormat="1" applyFont="1" applyFill="1" applyBorder="1" applyAlignment="1">
      <alignment horizontal="right" vertical="center"/>
    </xf>
    <xf numFmtId="182" fontId="3" fillId="2" borderId="5" xfId="1" applyNumberFormat="1" applyFont="1" applyFill="1" applyBorder="1" applyAlignment="1">
      <alignment horizontal="right" vertical="center"/>
    </xf>
    <xf numFmtId="183" fontId="2" fillId="0" borderId="5" xfId="0" applyNumberFormat="1" applyFont="1" applyFill="1" applyBorder="1">
      <alignment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83" fontId="2" fillId="0" borderId="0" xfId="0" applyNumberFormat="1" applyFont="1" applyFill="1" applyBorder="1">
      <alignment vertical="center"/>
    </xf>
    <xf numFmtId="0" fontId="3" fillId="0" borderId="0" xfId="0" applyFont="1" applyFill="1" applyBorder="1" applyAlignment="1">
      <alignment vertical="center"/>
    </xf>
    <xf numFmtId="49" fontId="8" fillId="2" borderId="8" xfId="0" quotePrefix="1" applyNumberFormat="1" applyFont="1" applyFill="1" applyBorder="1" applyAlignment="1">
      <alignment horizontal="right" vertical="center"/>
    </xf>
    <xf numFmtId="0" fontId="8" fillId="2" borderId="10" xfId="0" applyFont="1" applyFill="1" applyBorder="1" applyAlignment="1">
      <alignment horizontal="right" vertical="center"/>
    </xf>
    <xf numFmtId="0" fontId="3" fillId="2" borderId="0" xfId="1" applyNumberFormat="1" applyFont="1" applyFill="1" applyBorder="1">
      <alignment vertical="center"/>
    </xf>
    <xf numFmtId="185" fontId="3" fillId="2" borderId="8" xfId="1" quotePrefix="1" applyNumberFormat="1" applyFont="1" applyFill="1" applyBorder="1" applyAlignment="1">
      <alignment horizontal="right" vertical="center"/>
    </xf>
    <xf numFmtId="38" fontId="4" fillId="2" borderId="11" xfId="1" applyFont="1" applyFill="1" applyBorder="1" applyAlignment="1">
      <alignment horizontal="right" vertical="center"/>
    </xf>
    <xf numFmtId="3" fontId="4" fillId="2" borderId="12" xfId="1" applyNumberFormat="1" applyFont="1" applyFill="1" applyBorder="1">
      <alignment vertical="center"/>
    </xf>
    <xf numFmtId="2" fontId="2" fillId="2" borderId="5" xfId="0" applyNumberFormat="1" applyFont="1" applyFill="1" applyBorder="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P50"/>
  <sheetViews>
    <sheetView zoomScale="85" zoomScaleNormal="85" workbookViewId="0">
      <pane xSplit="5" ySplit="4" topLeftCell="G20" activePane="bottomRight" state="frozen"/>
      <selection activeCell="O22" sqref="O22"/>
      <selection pane="topRight" activeCell="O22" sqref="O22"/>
      <selection pane="bottomLeft" activeCell="O22" sqref="O22"/>
      <selection pane="bottomRight" activeCell="P45" sqref="P45"/>
    </sheetView>
  </sheetViews>
  <sheetFormatPr defaultColWidth="9" defaultRowHeight="17.399999999999999" x14ac:dyDescent="0.45"/>
  <cols>
    <col min="1" max="1" width="4.5" style="1" customWidth="1"/>
    <col min="2" max="2" width="39.5" style="1" customWidth="1"/>
    <col min="3" max="3" width="41" style="1" customWidth="1"/>
    <col min="4" max="4" width="12.59765625" style="1" customWidth="1"/>
    <col min="5" max="5" width="17.19921875" style="1" customWidth="1"/>
    <col min="6" max="16" width="15" style="1" customWidth="1"/>
    <col min="17" max="16384" width="9" style="1"/>
  </cols>
  <sheetData>
    <row r="2" spans="2:16" ht="21" x14ac:dyDescent="0.45">
      <c r="B2" s="22" t="s">
        <v>261</v>
      </c>
      <c r="C2" s="22" t="s">
        <v>262</v>
      </c>
    </row>
    <row r="3" spans="2:16" ht="19.2" x14ac:dyDescent="0.45">
      <c r="B3" s="2"/>
      <c r="C3" s="17"/>
      <c r="D3" s="2"/>
      <c r="E3" s="17"/>
      <c r="F3" s="60" t="s">
        <v>82</v>
      </c>
      <c r="G3" s="60" t="s">
        <v>65</v>
      </c>
      <c r="H3" s="60" t="s">
        <v>260</v>
      </c>
      <c r="I3" s="60" t="s">
        <v>78</v>
      </c>
      <c r="J3" s="60" t="s">
        <v>79</v>
      </c>
      <c r="K3" s="60" t="s">
        <v>80</v>
      </c>
      <c r="L3" s="60" t="s">
        <v>81</v>
      </c>
      <c r="M3" s="93" t="s">
        <v>259</v>
      </c>
      <c r="N3" s="178" t="s">
        <v>450</v>
      </c>
      <c r="O3" s="227" t="s">
        <v>462</v>
      </c>
      <c r="P3" s="228" t="s">
        <v>495</v>
      </c>
    </row>
    <row r="4" spans="2:16" ht="19.2" x14ac:dyDescent="0.45">
      <c r="B4" s="7"/>
      <c r="C4" s="16"/>
      <c r="D4" s="7"/>
      <c r="E4" s="16"/>
      <c r="F4" s="25" t="s">
        <v>21</v>
      </c>
      <c r="G4" s="25" t="s">
        <v>22</v>
      </c>
      <c r="H4" s="25" t="s">
        <v>258</v>
      </c>
      <c r="I4" s="25" t="s">
        <v>23</v>
      </c>
      <c r="J4" s="25" t="s">
        <v>24</v>
      </c>
      <c r="K4" s="25" t="s">
        <v>25</v>
      </c>
      <c r="L4" s="25" t="s">
        <v>26</v>
      </c>
      <c r="M4" s="92" t="s">
        <v>257</v>
      </c>
      <c r="N4" s="177" t="s">
        <v>451</v>
      </c>
      <c r="O4" s="224" t="s">
        <v>463</v>
      </c>
      <c r="P4" s="225" t="s">
        <v>496</v>
      </c>
    </row>
    <row r="5" spans="2:16" x14ac:dyDescent="0.45">
      <c r="B5" s="2" t="s">
        <v>0</v>
      </c>
      <c r="C5" s="17" t="s">
        <v>114</v>
      </c>
      <c r="D5" s="2" t="s">
        <v>1</v>
      </c>
      <c r="E5" s="17" t="s">
        <v>203</v>
      </c>
      <c r="F5" s="66">
        <v>283208</v>
      </c>
      <c r="G5" s="66">
        <v>268484</v>
      </c>
      <c r="H5" s="66">
        <v>240344</v>
      </c>
      <c r="I5" s="66">
        <v>290208</v>
      </c>
      <c r="J5" s="66">
        <v>279892</v>
      </c>
      <c r="K5" s="66">
        <v>257675</v>
      </c>
      <c r="L5" s="66">
        <v>287989</v>
      </c>
      <c r="M5" s="95">
        <v>315927</v>
      </c>
      <c r="N5" s="181">
        <v>322122</v>
      </c>
      <c r="O5" s="181">
        <v>351064</v>
      </c>
      <c r="P5" s="110">
        <v>349979</v>
      </c>
    </row>
    <row r="6" spans="2:16" x14ac:dyDescent="0.45">
      <c r="B6" s="7" t="s">
        <v>2</v>
      </c>
      <c r="C6" s="16" t="s">
        <v>210</v>
      </c>
      <c r="D6" s="7" t="s">
        <v>1</v>
      </c>
      <c r="E6" s="16" t="s">
        <v>203</v>
      </c>
      <c r="F6" s="67">
        <v>18236</v>
      </c>
      <c r="G6" s="67">
        <v>19231</v>
      </c>
      <c r="H6" s="67">
        <v>16774</v>
      </c>
      <c r="I6" s="67">
        <v>15276</v>
      </c>
      <c r="J6" s="67">
        <v>13174</v>
      </c>
      <c r="K6" s="67">
        <v>12909</v>
      </c>
      <c r="L6" s="67">
        <v>13005</v>
      </c>
      <c r="M6" s="95">
        <v>6865</v>
      </c>
      <c r="N6" s="181">
        <v>13372</v>
      </c>
      <c r="O6" s="181">
        <v>20414</v>
      </c>
      <c r="P6" s="110">
        <v>20765</v>
      </c>
    </row>
    <row r="7" spans="2:16" x14ac:dyDescent="0.45">
      <c r="B7" s="7" t="s">
        <v>3</v>
      </c>
      <c r="C7" s="16" t="s">
        <v>211</v>
      </c>
      <c r="D7" s="7" t="s">
        <v>1</v>
      </c>
      <c r="E7" s="16" t="s">
        <v>203</v>
      </c>
      <c r="F7" s="67">
        <v>18466</v>
      </c>
      <c r="G7" s="67">
        <v>19262</v>
      </c>
      <c r="H7" s="67">
        <v>17473</v>
      </c>
      <c r="I7" s="67">
        <v>15429</v>
      </c>
      <c r="J7" s="67">
        <v>13847</v>
      </c>
      <c r="K7" s="67">
        <v>12543</v>
      </c>
      <c r="L7" s="67">
        <v>15442</v>
      </c>
      <c r="M7" s="95">
        <v>7906</v>
      </c>
      <c r="N7" s="181">
        <v>12880</v>
      </c>
      <c r="O7" s="181">
        <v>21008</v>
      </c>
      <c r="P7" s="110">
        <v>20888</v>
      </c>
    </row>
    <row r="8" spans="2:16" x14ac:dyDescent="0.45">
      <c r="B8" s="7" t="s">
        <v>4</v>
      </c>
      <c r="C8" s="16" t="s">
        <v>215</v>
      </c>
      <c r="D8" s="7" t="s">
        <v>1</v>
      </c>
      <c r="E8" s="16" t="s">
        <v>203</v>
      </c>
      <c r="F8" s="67">
        <v>11818</v>
      </c>
      <c r="G8" s="67">
        <v>12702</v>
      </c>
      <c r="H8" s="67">
        <v>10376</v>
      </c>
      <c r="I8" s="67">
        <v>11847</v>
      </c>
      <c r="J8" s="67">
        <v>8509</v>
      </c>
      <c r="K8" s="67">
        <v>6019</v>
      </c>
      <c r="L8" s="67">
        <v>9492</v>
      </c>
      <c r="M8" s="95">
        <v>9308</v>
      </c>
      <c r="N8" s="181">
        <v>9737</v>
      </c>
      <c r="O8" s="181">
        <v>18540</v>
      </c>
      <c r="P8" s="110">
        <v>10340</v>
      </c>
    </row>
    <row r="9" spans="2:16" x14ac:dyDescent="0.45">
      <c r="B9" s="5" t="s">
        <v>5</v>
      </c>
      <c r="C9" s="18" t="s">
        <v>113</v>
      </c>
      <c r="D9" s="5" t="s">
        <v>1</v>
      </c>
      <c r="E9" s="18" t="s">
        <v>203</v>
      </c>
      <c r="F9" s="69">
        <v>5196</v>
      </c>
      <c r="G9" s="69">
        <v>13179</v>
      </c>
      <c r="H9" s="69">
        <v>16371</v>
      </c>
      <c r="I9" s="69">
        <v>-2441</v>
      </c>
      <c r="J9" s="69">
        <v>10675</v>
      </c>
      <c r="K9" s="69">
        <v>-3993</v>
      </c>
      <c r="L9" s="69">
        <v>19892</v>
      </c>
      <c r="M9" s="104">
        <v>11705</v>
      </c>
      <c r="N9" s="182">
        <v>31888</v>
      </c>
      <c r="O9" s="182">
        <v>29959</v>
      </c>
      <c r="P9" s="111">
        <v>18957</v>
      </c>
    </row>
    <row r="10" spans="2:16" x14ac:dyDescent="0.45">
      <c r="B10" s="7" t="s">
        <v>6</v>
      </c>
      <c r="C10" s="16" t="s">
        <v>153</v>
      </c>
      <c r="D10" s="2" t="s">
        <v>1</v>
      </c>
      <c r="E10" s="17" t="s">
        <v>203</v>
      </c>
      <c r="F10" s="66">
        <v>211859</v>
      </c>
      <c r="G10" s="66">
        <v>216979</v>
      </c>
      <c r="H10" s="66">
        <v>228384</v>
      </c>
      <c r="I10" s="66">
        <v>221091</v>
      </c>
      <c r="J10" s="66">
        <v>226892</v>
      </c>
      <c r="K10" s="66">
        <v>217325</v>
      </c>
      <c r="L10" s="66">
        <v>226947</v>
      </c>
      <c r="M10" s="112">
        <v>227877</v>
      </c>
      <c r="N10" s="183">
        <v>255653</v>
      </c>
      <c r="O10" s="183">
        <v>273754</v>
      </c>
      <c r="P10" s="113">
        <v>277220</v>
      </c>
    </row>
    <row r="11" spans="2:16" x14ac:dyDescent="0.45">
      <c r="B11" s="7" t="s">
        <v>7</v>
      </c>
      <c r="C11" s="16" t="s">
        <v>177</v>
      </c>
      <c r="D11" s="7" t="s">
        <v>412</v>
      </c>
      <c r="E11" s="16" t="s">
        <v>203</v>
      </c>
      <c r="F11" s="67">
        <v>359395</v>
      </c>
      <c r="G11" s="67">
        <v>364066</v>
      </c>
      <c r="H11" s="67">
        <v>378459</v>
      </c>
      <c r="I11" s="67">
        <v>371610</v>
      </c>
      <c r="J11" s="67">
        <v>376130</v>
      </c>
      <c r="K11" s="67">
        <v>380227</v>
      </c>
      <c r="L11" s="67">
        <v>406896</v>
      </c>
      <c r="M11" s="95">
        <v>411177</v>
      </c>
      <c r="N11" s="181">
        <v>447798</v>
      </c>
      <c r="O11" s="181">
        <v>472787</v>
      </c>
      <c r="P11" s="110">
        <v>462600</v>
      </c>
    </row>
    <row r="12" spans="2:16" ht="19.2" x14ac:dyDescent="0.45">
      <c r="B12" s="7" t="s">
        <v>263</v>
      </c>
      <c r="C12" s="16" t="s">
        <v>268</v>
      </c>
      <c r="D12" s="7" t="s">
        <v>8</v>
      </c>
      <c r="E12" s="16" t="s">
        <v>204</v>
      </c>
      <c r="F12" s="71">
        <v>3442.76</v>
      </c>
      <c r="G12" s="71">
        <v>3608.23</v>
      </c>
      <c r="H12" s="71">
        <v>3792.89</v>
      </c>
      <c r="I12" s="71">
        <v>3668.36</v>
      </c>
      <c r="J12" s="71">
        <v>3757.35</v>
      </c>
      <c r="K12" s="71">
        <v>3589.24</v>
      </c>
      <c r="L12" s="71">
        <v>3911.64</v>
      </c>
      <c r="M12" s="108">
        <v>4133.8999999999996</v>
      </c>
      <c r="N12" s="184">
        <v>4634.95</v>
      </c>
      <c r="O12" s="184">
        <v>5164.8500000000004</v>
      </c>
      <c r="P12" s="114">
        <v>5609.42</v>
      </c>
    </row>
    <row r="13" spans="2:16" ht="19.2" x14ac:dyDescent="0.45">
      <c r="B13" s="7" t="s">
        <v>264</v>
      </c>
      <c r="C13" s="16" t="s">
        <v>269</v>
      </c>
      <c r="D13" s="7" t="s">
        <v>8</v>
      </c>
      <c r="E13" s="16" t="s">
        <v>204</v>
      </c>
      <c r="F13" s="71">
        <v>198.09</v>
      </c>
      <c r="G13" s="71">
        <v>214.98</v>
      </c>
      <c r="H13" s="71">
        <v>177.73</v>
      </c>
      <c r="I13" s="71">
        <v>202.93</v>
      </c>
      <c r="J13" s="71">
        <v>145.72</v>
      </c>
      <c r="K13" s="71">
        <v>103.06</v>
      </c>
      <c r="L13" s="71">
        <v>169.36</v>
      </c>
      <c r="M13" s="108">
        <v>171.49</v>
      </c>
      <c r="N13" s="8">
        <v>183.69</v>
      </c>
      <c r="O13" s="8">
        <v>352.53</v>
      </c>
      <c r="P13" s="237">
        <v>210.5</v>
      </c>
    </row>
    <row r="14" spans="2:16" ht="19.2" x14ac:dyDescent="0.45">
      <c r="B14" s="5" t="s">
        <v>265</v>
      </c>
      <c r="C14" s="18" t="s">
        <v>270</v>
      </c>
      <c r="D14" s="5" t="s">
        <v>8</v>
      </c>
      <c r="E14" s="18" t="s">
        <v>204</v>
      </c>
      <c r="F14" s="11">
        <v>198.05</v>
      </c>
      <c r="G14" s="11">
        <v>214.84</v>
      </c>
      <c r="H14" s="11">
        <v>177.53</v>
      </c>
      <c r="I14" s="11">
        <v>202.6</v>
      </c>
      <c r="J14" s="11">
        <v>145.44</v>
      </c>
      <c r="K14" s="11">
        <v>102.85</v>
      </c>
      <c r="L14" s="11">
        <v>169.09</v>
      </c>
      <c r="M14" s="115">
        <v>171.3</v>
      </c>
      <c r="N14" s="6">
        <v>183.57</v>
      </c>
      <c r="O14" s="6">
        <v>352.41</v>
      </c>
      <c r="P14" s="18">
        <v>210.47</v>
      </c>
    </row>
    <row r="15" spans="2:16" x14ac:dyDescent="0.45">
      <c r="B15" s="2" t="s">
        <v>10</v>
      </c>
      <c r="C15" s="17" t="s">
        <v>277</v>
      </c>
      <c r="D15" s="2" t="s">
        <v>11</v>
      </c>
      <c r="E15" s="17" t="s">
        <v>205</v>
      </c>
      <c r="F15" s="72">
        <v>57.2</v>
      </c>
      <c r="G15" s="72">
        <v>57.9</v>
      </c>
      <c r="H15" s="72">
        <v>58.5</v>
      </c>
      <c r="I15" s="72">
        <v>57.6</v>
      </c>
      <c r="J15" s="72">
        <v>58.3</v>
      </c>
      <c r="K15" s="72">
        <v>55.2</v>
      </c>
      <c r="L15" s="72">
        <v>53.7</v>
      </c>
      <c r="M15" s="116">
        <v>53.3</v>
      </c>
      <c r="N15" s="3">
        <v>54.9</v>
      </c>
      <c r="O15" s="3">
        <v>55.4</v>
      </c>
      <c r="P15" s="17">
        <v>57.5</v>
      </c>
    </row>
    <row r="16" spans="2:16" x14ac:dyDescent="0.45">
      <c r="B16" s="7" t="s">
        <v>12</v>
      </c>
      <c r="C16" s="16" t="s">
        <v>207</v>
      </c>
      <c r="D16" s="7" t="s">
        <v>1</v>
      </c>
      <c r="E16" s="16" t="s">
        <v>203</v>
      </c>
      <c r="F16" s="67">
        <v>68786</v>
      </c>
      <c r="G16" s="67">
        <v>64759</v>
      </c>
      <c r="H16" s="67">
        <v>61772</v>
      </c>
      <c r="I16" s="67">
        <v>60199</v>
      </c>
      <c r="J16" s="67">
        <v>59507</v>
      </c>
      <c r="K16" s="67">
        <v>81386</v>
      </c>
      <c r="L16" s="67">
        <v>81007</v>
      </c>
      <c r="M16" s="95">
        <v>86448</v>
      </c>
      <c r="N16" s="181">
        <v>89897</v>
      </c>
      <c r="O16" s="181">
        <v>83936</v>
      </c>
      <c r="P16" s="110">
        <v>66655</v>
      </c>
    </row>
    <row r="17" spans="2:16" ht="19.2" x14ac:dyDescent="0.45">
      <c r="B17" s="7" t="s">
        <v>266</v>
      </c>
      <c r="C17" s="16" t="s">
        <v>271</v>
      </c>
      <c r="D17" s="7" t="s">
        <v>11</v>
      </c>
      <c r="E17" s="16" t="s">
        <v>205</v>
      </c>
      <c r="F17" s="73">
        <v>5.8</v>
      </c>
      <c r="G17" s="73">
        <v>6.1</v>
      </c>
      <c r="H17" s="73">
        <v>4.8</v>
      </c>
      <c r="I17" s="73">
        <v>5.4</v>
      </c>
      <c r="J17" s="73">
        <v>3.9</v>
      </c>
      <c r="K17" s="73">
        <v>2.8</v>
      </c>
      <c r="L17" s="73">
        <v>4.4000000000000004</v>
      </c>
      <c r="M17" s="109">
        <v>4.3</v>
      </c>
      <c r="N17" s="8">
        <v>4.2</v>
      </c>
      <c r="O17" s="8">
        <v>7.3</v>
      </c>
      <c r="P17" s="16">
        <v>3.9</v>
      </c>
    </row>
    <row r="18" spans="2:16" ht="19.2" x14ac:dyDescent="0.45">
      <c r="B18" s="7" t="s">
        <v>267</v>
      </c>
      <c r="C18" s="16" t="s">
        <v>272</v>
      </c>
      <c r="D18" s="7" t="s">
        <v>11</v>
      </c>
      <c r="E18" s="16" t="s">
        <v>205</v>
      </c>
      <c r="F18" s="73">
        <v>3.3</v>
      </c>
      <c r="G18" s="73">
        <v>3.5</v>
      </c>
      <c r="H18" s="73">
        <v>2.8</v>
      </c>
      <c r="I18" s="73">
        <v>3.2</v>
      </c>
      <c r="J18" s="73">
        <v>2.2999999999999998</v>
      </c>
      <c r="K18" s="73">
        <v>1.6</v>
      </c>
      <c r="L18" s="73">
        <v>2.4</v>
      </c>
      <c r="M18" s="109">
        <v>2.2999999999999998</v>
      </c>
      <c r="N18" s="185">
        <v>2.2999999999999998</v>
      </c>
      <c r="O18" s="229">
        <v>4</v>
      </c>
      <c r="P18" s="222">
        <v>2.2000000000000002</v>
      </c>
    </row>
    <row r="19" spans="2:16" x14ac:dyDescent="0.45">
      <c r="B19" s="5" t="s">
        <v>453</v>
      </c>
      <c r="C19" s="18" t="s">
        <v>208</v>
      </c>
      <c r="D19" s="5" t="s">
        <v>13</v>
      </c>
      <c r="E19" s="18" t="s">
        <v>206</v>
      </c>
      <c r="F19" s="74">
        <v>11.4</v>
      </c>
      <c r="G19" s="74">
        <v>12.5</v>
      </c>
      <c r="H19" s="74">
        <v>18.8</v>
      </c>
      <c r="I19" s="74">
        <v>12</v>
      </c>
      <c r="J19" s="74">
        <v>18.3</v>
      </c>
      <c r="K19" s="74">
        <v>19.100000000000001</v>
      </c>
      <c r="L19" s="74">
        <v>11.4</v>
      </c>
      <c r="M19" s="117">
        <v>10.5</v>
      </c>
      <c r="N19" s="6">
        <v>14.3</v>
      </c>
      <c r="O19" s="6">
        <v>8.9</v>
      </c>
      <c r="P19" s="18">
        <v>16.3</v>
      </c>
    </row>
    <row r="20" spans="2:16" x14ac:dyDescent="0.45">
      <c r="B20" s="7" t="s">
        <v>14</v>
      </c>
      <c r="C20" s="16" t="s">
        <v>83</v>
      </c>
      <c r="D20" s="2" t="s">
        <v>1</v>
      </c>
      <c r="E20" s="17" t="s">
        <v>203</v>
      </c>
      <c r="F20" s="66">
        <v>25727</v>
      </c>
      <c r="G20" s="66">
        <v>23370</v>
      </c>
      <c r="H20" s="66">
        <v>18663</v>
      </c>
      <c r="I20" s="66">
        <v>19197</v>
      </c>
      <c r="J20" s="66">
        <v>19673</v>
      </c>
      <c r="K20" s="66">
        <v>16743</v>
      </c>
      <c r="L20" s="66">
        <v>15760</v>
      </c>
      <c r="M20" s="112">
        <v>4262</v>
      </c>
      <c r="N20" s="183">
        <v>23478</v>
      </c>
      <c r="O20" s="183">
        <v>26964</v>
      </c>
      <c r="P20" s="113">
        <v>27554</v>
      </c>
    </row>
    <row r="21" spans="2:16" x14ac:dyDescent="0.45">
      <c r="B21" s="7" t="s">
        <v>15</v>
      </c>
      <c r="C21" s="16" t="s">
        <v>98</v>
      </c>
      <c r="D21" s="7" t="s">
        <v>1</v>
      </c>
      <c r="E21" s="16" t="s">
        <v>203</v>
      </c>
      <c r="F21" s="67">
        <v>-17457</v>
      </c>
      <c r="G21" s="67">
        <v>-10611</v>
      </c>
      <c r="H21" s="67">
        <v>-5912</v>
      </c>
      <c r="I21" s="67">
        <v>-10828</v>
      </c>
      <c r="J21" s="67">
        <v>-10404</v>
      </c>
      <c r="K21" s="67">
        <v>-13294</v>
      </c>
      <c r="L21" s="67">
        <v>-17576</v>
      </c>
      <c r="M21" s="95">
        <v>-5645</v>
      </c>
      <c r="N21" s="181">
        <v>-19457</v>
      </c>
      <c r="O21" s="181">
        <v>-10172</v>
      </c>
      <c r="P21" s="110">
        <v>-11162</v>
      </c>
    </row>
    <row r="22" spans="2:16" x14ac:dyDescent="0.45">
      <c r="B22" s="7" t="s">
        <v>16</v>
      </c>
      <c r="C22" s="16" t="s">
        <v>104</v>
      </c>
      <c r="D22" s="7" t="s">
        <v>1</v>
      </c>
      <c r="E22" s="16" t="s">
        <v>203</v>
      </c>
      <c r="F22" s="67">
        <v>-5817</v>
      </c>
      <c r="G22" s="67">
        <v>-11231</v>
      </c>
      <c r="H22" s="67">
        <v>-8355</v>
      </c>
      <c r="I22" s="67">
        <v>-5695</v>
      </c>
      <c r="J22" s="67">
        <v>-6247</v>
      </c>
      <c r="K22" s="67">
        <v>16221</v>
      </c>
      <c r="L22" s="67">
        <v>-11988</v>
      </c>
      <c r="M22" s="95">
        <v>-8102</v>
      </c>
      <c r="N22" s="181">
        <v>-2629</v>
      </c>
      <c r="O22" s="181">
        <v>-14975</v>
      </c>
      <c r="P22" s="110">
        <v>-31716</v>
      </c>
    </row>
    <row r="23" spans="2:16" x14ac:dyDescent="0.45">
      <c r="B23" s="7" t="s">
        <v>17</v>
      </c>
      <c r="C23" s="16" t="s">
        <v>212</v>
      </c>
      <c r="D23" s="7" t="s">
        <v>1</v>
      </c>
      <c r="E23" s="16" t="s">
        <v>203</v>
      </c>
      <c r="F23" s="67">
        <v>43744</v>
      </c>
      <c r="G23" s="67">
        <v>44132</v>
      </c>
      <c r="H23" s="67">
        <v>49262</v>
      </c>
      <c r="I23" s="67">
        <v>50958</v>
      </c>
      <c r="J23" s="67">
        <v>53765</v>
      </c>
      <c r="K23" s="67">
        <v>73117</v>
      </c>
      <c r="L23" s="67">
        <v>60949</v>
      </c>
      <c r="M23" s="95">
        <v>53385</v>
      </c>
      <c r="N23" s="181">
        <v>56040</v>
      </c>
      <c r="O23" s="181">
        <v>60052</v>
      </c>
      <c r="P23" s="110">
        <v>45792</v>
      </c>
    </row>
    <row r="24" spans="2:16" x14ac:dyDescent="0.45">
      <c r="B24" s="7" t="s">
        <v>18</v>
      </c>
      <c r="C24" s="16" t="s">
        <v>278</v>
      </c>
      <c r="D24" s="7" t="s">
        <v>11</v>
      </c>
      <c r="E24" s="16" t="s">
        <v>205</v>
      </c>
      <c r="F24" s="73">
        <v>39.1</v>
      </c>
      <c r="G24" s="73">
        <v>37.200000000000003</v>
      </c>
      <c r="H24" s="73">
        <v>45</v>
      </c>
      <c r="I24" s="73">
        <v>41.9</v>
      </c>
      <c r="J24" s="73">
        <v>61.8</v>
      </c>
      <c r="K24" s="73">
        <v>87.3</v>
      </c>
      <c r="L24" s="73">
        <v>53.1</v>
      </c>
      <c r="M24" s="109">
        <v>52.5</v>
      </c>
      <c r="N24" s="186">
        <v>49</v>
      </c>
      <c r="O24" s="186">
        <v>28.4</v>
      </c>
      <c r="P24" s="118">
        <v>47.5</v>
      </c>
    </row>
    <row r="25" spans="2:16" x14ac:dyDescent="0.45">
      <c r="B25" s="5" t="s">
        <v>19</v>
      </c>
      <c r="C25" s="18" t="s">
        <v>209</v>
      </c>
      <c r="D25" s="5" t="s">
        <v>20</v>
      </c>
      <c r="E25" s="18" t="s">
        <v>216</v>
      </c>
      <c r="F25" s="69">
        <v>8116</v>
      </c>
      <c r="G25" s="69">
        <v>8021</v>
      </c>
      <c r="H25" s="69">
        <v>8135</v>
      </c>
      <c r="I25" s="69">
        <v>8274</v>
      </c>
      <c r="J25" s="69">
        <v>8246</v>
      </c>
      <c r="K25" s="69">
        <v>8157</v>
      </c>
      <c r="L25" s="69">
        <v>7887</v>
      </c>
      <c r="M25" s="104">
        <v>7930</v>
      </c>
      <c r="N25" s="187">
        <v>7836</v>
      </c>
      <c r="O25" s="187">
        <v>7897</v>
      </c>
      <c r="P25" s="133">
        <v>7880</v>
      </c>
    </row>
    <row r="27" spans="2:16" s="14" customFormat="1" x14ac:dyDescent="0.45">
      <c r="B27" s="94" t="s">
        <v>283</v>
      </c>
    </row>
    <row r="28" spans="2:16" s="14" customFormat="1" x14ac:dyDescent="0.45">
      <c r="B28" s="21" t="s">
        <v>280</v>
      </c>
    </row>
    <row r="29" spans="2:16" s="14" customFormat="1" x14ac:dyDescent="0.45">
      <c r="B29" s="94" t="s">
        <v>284</v>
      </c>
    </row>
    <row r="30" spans="2:16" s="14" customFormat="1" x14ac:dyDescent="0.45">
      <c r="B30" s="21" t="s">
        <v>444</v>
      </c>
    </row>
    <row r="31" spans="2:16" s="14" customFormat="1" x14ac:dyDescent="0.45">
      <c r="B31" s="94" t="s">
        <v>285</v>
      </c>
    </row>
    <row r="32" spans="2:16" s="14" customFormat="1" x14ac:dyDescent="0.45">
      <c r="B32" s="94" t="s">
        <v>281</v>
      </c>
      <c r="C32" s="88"/>
    </row>
    <row r="33" spans="2:16" s="14" customFormat="1" x14ac:dyDescent="0.45">
      <c r="B33" s="94" t="s">
        <v>452</v>
      </c>
    </row>
    <row r="34" spans="2:16" s="14" customFormat="1" x14ac:dyDescent="0.45">
      <c r="B34" s="94" t="s">
        <v>282</v>
      </c>
    </row>
    <row r="37" spans="2:16" ht="23.4" x14ac:dyDescent="0.45">
      <c r="B37" s="22" t="s">
        <v>415</v>
      </c>
      <c r="C37" s="22" t="s">
        <v>416</v>
      </c>
    </row>
    <row r="38" spans="2:16" ht="19.2" x14ac:dyDescent="0.45">
      <c r="B38" s="2"/>
      <c r="C38" s="3"/>
      <c r="D38" s="2"/>
      <c r="E38" s="17"/>
      <c r="F38" s="60" t="s">
        <v>82</v>
      </c>
      <c r="G38" s="60" t="s">
        <v>65</v>
      </c>
      <c r="H38" s="60" t="s">
        <v>273</v>
      </c>
      <c r="I38" s="60" t="s">
        <v>78</v>
      </c>
      <c r="J38" s="60" t="s">
        <v>79</v>
      </c>
      <c r="K38" s="60" t="s">
        <v>80</v>
      </c>
      <c r="L38" s="60" t="s">
        <v>81</v>
      </c>
      <c r="M38" s="93" t="s">
        <v>274</v>
      </c>
      <c r="N38" s="178" t="s">
        <v>450</v>
      </c>
      <c r="O38" s="227" t="s">
        <v>461</v>
      </c>
      <c r="P38" s="228" t="s">
        <v>495</v>
      </c>
    </row>
    <row r="39" spans="2:16" ht="19.2" x14ac:dyDescent="0.45">
      <c r="B39" s="5"/>
      <c r="C39" s="6"/>
      <c r="D39" s="5"/>
      <c r="E39" s="18"/>
      <c r="F39" s="28" t="s">
        <v>21</v>
      </c>
      <c r="G39" s="28" t="s">
        <v>22</v>
      </c>
      <c r="H39" s="28" t="s">
        <v>258</v>
      </c>
      <c r="I39" s="28" t="s">
        <v>23</v>
      </c>
      <c r="J39" s="28" t="s">
        <v>24</v>
      </c>
      <c r="K39" s="28" t="s">
        <v>25</v>
      </c>
      <c r="L39" s="28" t="s">
        <v>26</v>
      </c>
      <c r="M39" s="27" t="s">
        <v>275</v>
      </c>
      <c r="N39" s="27" t="s">
        <v>451</v>
      </c>
      <c r="O39" s="27" t="s">
        <v>463</v>
      </c>
      <c r="P39" s="30" t="s">
        <v>496</v>
      </c>
    </row>
    <row r="40" spans="2:16" x14ac:dyDescent="0.45">
      <c r="B40" s="2" t="s">
        <v>27</v>
      </c>
      <c r="C40" s="3" t="s">
        <v>200</v>
      </c>
      <c r="D40" s="2" t="s">
        <v>1</v>
      </c>
      <c r="E40" s="17" t="s">
        <v>203</v>
      </c>
      <c r="F40" s="9">
        <v>101329</v>
      </c>
      <c r="G40" s="9">
        <v>86992</v>
      </c>
      <c r="H40" s="9">
        <v>95699</v>
      </c>
      <c r="I40" s="9">
        <v>106304</v>
      </c>
      <c r="J40" s="9">
        <v>101361</v>
      </c>
      <c r="K40" s="9">
        <v>94252</v>
      </c>
      <c r="L40" s="9">
        <v>113523</v>
      </c>
      <c r="M40" s="26">
        <v>125627</v>
      </c>
      <c r="N40" s="79">
        <v>127470</v>
      </c>
      <c r="O40" s="26">
        <v>146135</v>
      </c>
      <c r="P40" s="134">
        <v>144891</v>
      </c>
    </row>
    <row r="41" spans="2:16" x14ac:dyDescent="0.45">
      <c r="B41" s="7" t="s">
        <v>29</v>
      </c>
      <c r="C41" s="8" t="s">
        <v>147</v>
      </c>
      <c r="D41" s="7" t="s">
        <v>1</v>
      </c>
      <c r="E41" s="16" t="s">
        <v>203</v>
      </c>
      <c r="F41" s="9">
        <v>15275</v>
      </c>
      <c r="G41" s="9">
        <v>13660</v>
      </c>
      <c r="H41" s="9">
        <v>13940</v>
      </c>
      <c r="I41" s="9">
        <v>14909</v>
      </c>
      <c r="J41" s="9">
        <v>14386</v>
      </c>
      <c r="K41" s="9">
        <v>13286</v>
      </c>
      <c r="L41" s="9">
        <v>16430</v>
      </c>
      <c r="M41" s="26">
        <v>23056</v>
      </c>
      <c r="N41" s="26">
        <v>20029</v>
      </c>
      <c r="O41" s="26">
        <v>25394</v>
      </c>
      <c r="P41" s="134">
        <v>24106</v>
      </c>
    </row>
    <row r="42" spans="2:16" x14ac:dyDescent="0.45">
      <c r="B42" s="7" t="s">
        <v>30</v>
      </c>
      <c r="C42" s="8" t="s">
        <v>146</v>
      </c>
      <c r="D42" s="7" t="s">
        <v>1</v>
      </c>
      <c r="E42" s="16" t="s">
        <v>203</v>
      </c>
      <c r="F42" s="9">
        <v>7581</v>
      </c>
      <c r="G42" s="9">
        <v>12212</v>
      </c>
      <c r="H42" s="9">
        <v>12825</v>
      </c>
      <c r="I42" s="9">
        <v>12912</v>
      </c>
      <c r="J42" s="9">
        <v>12393</v>
      </c>
      <c r="K42" s="9">
        <v>11562</v>
      </c>
      <c r="L42" s="9">
        <v>13098</v>
      </c>
      <c r="M42" s="26">
        <v>17306</v>
      </c>
      <c r="N42" s="26">
        <v>25098</v>
      </c>
      <c r="O42" s="26">
        <v>22141</v>
      </c>
      <c r="P42" s="134">
        <v>22819</v>
      </c>
    </row>
    <row r="43" spans="2:16" x14ac:dyDescent="0.45">
      <c r="B43" s="7" t="s">
        <v>31</v>
      </c>
      <c r="C43" s="8" t="s">
        <v>201</v>
      </c>
      <c r="D43" s="7" t="s">
        <v>1</v>
      </c>
      <c r="E43" s="16" t="s">
        <v>203</v>
      </c>
      <c r="F43" s="9">
        <v>434</v>
      </c>
      <c r="G43" s="9">
        <v>309</v>
      </c>
      <c r="H43" s="9">
        <v>461</v>
      </c>
      <c r="I43" s="9">
        <v>513</v>
      </c>
      <c r="J43" s="9">
        <v>576</v>
      </c>
      <c r="K43" s="9">
        <v>510</v>
      </c>
      <c r="L43" s="9">
        <v>644</v>
      </c>
      <c r="M43" s="26">
        <v>862</v>
      </c>
      <c r="N43" s="26">
        <v>463</v>
      </c>
      <c r="O43" s="26">
        <v>742</v>
      </c>
      <c r="P43" s="134">
        <v>849</v>
      </c>
    </row>
    <row r="44" spans="2:16" x14ac:dyDescent="0.45">
      <c r="B44" s="7" t="s">
        <v>32</v>
      </c>
      <c r="C44" s="8" t="s">
        <v>202</v>
      </c>
      <c r="D44" s="7" t="s">
        <v>1</v>
      </c>
      <c r="E44" s="16" t="s">
        <v>203</v>
      </c>
      <c r="F44" s="9">
        <v>124621</v>
      </c>
      <c r="G44" s="9">
        <v>113175</v>
      </c>
      <c r="H44" s="9">
        <v>122926</v>
      </c>
      <c r="I44" s="9">
        <v>134639</v>
      </c>
      <c r="J44" s="9">
        <v>128718</v>
      </c>
      <c r="K44" s="9">
        <v>119613</v>
      </c>
      <c r="L44" s="9">
        <v>143696</v>
      </c>
      <c r="M44" s="26">
        <v>166853</v>
      </c>
      <c r="N44" s="188">
        <v>173061</v>
      </c>
      <c r="O44" s="188">
        <v>194414</v>
      </c>
      <c r="P44" s="174">
        <v>192666</v>
      </c>
    </row>
    <row r="45" spans="2:16" x14ac:dyDescent="0.45">
      <c r="B45" s="5" t="s">
        <v>28</v>
      </c>
      <c r="C45" s="6" t="s">
        <v>276</v>
      </c>
      <c r="D45" s="5" t="s">
        <v>11</v>
      </c>
      <c r="E45" s="18" t="s">
        <v>205</v>
      </c>
      <c r="F45" s="10">
        <v>44</v>
      </c>
      <c r="G45" s="10">
        <v>42.2</v>
      </c>
      <c r="H45" s="10">
        <v>51.1</v>
      </c>
      <c r="I45" s="10">
        <v>46.4</v>
      </c>
      <c r="J45" s="10">
        <v>46</v>
      </c>
      <c r="K45" s="10">
        <v>46.4</v>
      </c>
      <c r="L45" s="10">
        <v>49.9</v>
      </c>
      <c r="M45" s="106">
        <v>52.8</v>
      </c>
      <c r="N45" s="106">
        <v>53.7</v>
      </c>
      <c r="O45" s="106">
        <v>55.4</v>
      </c>
      <c r="P45" s="61">
        <v>55.1</v>
      </c>
    </row>
    <row r="47" spans="2:16" s="14" customFormat="1" x14ac:dyDescent="0.45">
      <c r="B47" s="94" t="s">
        <v>283</v>
      </c>
    </row>
    <row r="48" spans="2:16" s="14" customFormat="1" x14ac:dyDescent="0.45">
      <c r="B48" s="94" t="s">
        <v>280</v>
      </c>
    </row>
    <row r="49" spans="2:2" s="14" customFormat="1" x14ac:dyDescent="0.45">
      <c r="B49" s="94" t="s">
        <v>286</v>
      </c>
    </row>
    <row r="50" spans="2:2" s="14" customFormat="1" x14ac:dyDescent="0.45">
      <c r="B50" s="94" t="s">
        <v>445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7"/>
  <sheetViews>
    <sheetView topLeftCell="A31" zoomScale="115" zoomScaleNormal="115" workbookViewId="0">
      <selection activeCell="B50" sqref="B50"/>
    </sheetView>
  </sheetViews>
  <sheetFormatPr defaultColWidth="9" defaultRowHeight="17.399999999999999" x14ac:dyDescent="0.45"/>
  <cols>
    <col min="1" max="1" width="4.19921875" style="1" customWidth="1"/>
    <col min="2" max="2" width="37.5" style="1" customWidth="1"/>
    <col min="3" max="3" width="45.69921875" style="1" customWidth="1"/>
    <col min="4" max="14" width="15" style="1" customWidth="1"/>
    <col min="15" max="16384" width="9" style="1"/>
  </cols>
  <sheetData>
    <row r="2" spans="2:15" ht="21" x14ac:dyDescent="0.45">
      <c r="B2" s="22" t="s">
        <v>413</v>
      </c>
      <c r="C2" s="22" t="s">
        <v>414</v>
      </c>
    </row>
    <row r="4" spans="2:15" ht="21" x14ac:dyDescent="0.45">
      <c r="B4" s="22" t="s">
        <v>255</v>
      </c>
      <c r="C4" s="33" t="s">
        <v>419</v>
      </c>
    </row>
    <row r="5" spans="2:15" ht="19.2" x14ac:dyDescent="0.45">
      <c r="B5" s="19" t="s">
        <v>57</v>
      </c>
      <c r="C5" s="119" t="s">
        <v>68</v>
      </c>
      <c r="D5" s="4" t="s">
        <v>82</v>
      </c>
      <c r="E5" s="4" t="s">
        <v>65</v>
      </c>
      <c r="F5" s="4" t="s">
        <v>288</v>
      </c>
      <c r="G5" s="4" t="s">
        <v>78</v>
      </c>
      <c r="H5" s="4" t="s">
        <v>79</v>
      </c>
      <c r="I5" s="4" t="s">
        <v>80</v>
      </c>
      <c r="J5" s="4" t="s">
        <v>81</v>
      </c>
      <c r="K5" s="36" t="s">
        <v>256</v>
      </c>
      <c r="L5" s="178" t="s">
        <v>450</v>
      </c>
      <c r="M5" s="227" t="s">
        <v>461</v>
      </c>
      <c r="N5" s="228" t="s">
        <v>495</v>
      </c>
      <c r="O5" s="13" t="s">
        <v>77</v>
      </c>
    </row>
    <row r="6" spans="2:15" ht="19.2" x14ac:dyDescent="0.45">
      <c r="B6" s="5"/>
      <c r="C6" s="6"/>
      <c r="D6" s="6" t="s">
        <v>21</v>
      </c>
      <c r="E6" s="6" t="s">
        <v>22</v>
      </c>
      <c r="F6" s="6" t="s">
        <v>258</v>
      </c>
      <c r="G6" s="6" t="s">
        <v>23</v>
      </c>
      <c r="H6" s="6" t="s">
        <v>24</v>
      </c>
      <c r="I6" s="6" t="s">
        <v>25</v>
      </c>
      <c r="J6" s="6" t="s">
        <v>26</v>
      </c>
      <c r="K6" s="50" t="s">
        <v>257</v>
      </c>
      <c r="L6" s="27" t="s">
        <v>451</v>
      </c>
      <c r="M6" s="27" t="s">
        <v>463</v>
      </c>
      <c r="N6" s="30" t="s">
        <v>496</v>
      </c>
      <c r="O6" s="13" t="s">
        <v>56</v>
      </c>
    </row>
    <row r="7" spans="2:15" x14ac:dyDescent="0.45">
      <c r="B7" s="7" t="s">
        <v>58</v>
      </c>
      <c r="C7" s="8" t="s">
        <v>69</v>
      </c>
      <c r="D7" s="75">
        <v>71878</v>
      </c>
      <c r="E7" s="75">
        <v>65935</v>
      </c>
      <c r="F7" s="75">
        <v>63385</v>
      </c>
      <c r="G7" s="75">
        <v>74660</v>
      </c>
      <c r="H7" s="75">
        <v>67400</v>
      </c>
      <c r="I7" s="75">
        <v>61642</v>
      </c>
      <c r="J7" s="75">
        <v>74995</v>
      </c>
      <c r="K7" s="43">
        <v>79380</v>
      </c>
      <c r="L7" s="43">
        <v>81069</v>
      </c>
      <c r="M7" s="98">
        <v>86089</v>
      </c>
      <c r="N7" s="76">
        <v>84304</v>
      </c>
    </row>
    <row r="8" spans="2:15" x14ac:dyDescent="0.45">
      <c r="B8" s="7" t="s">
        <v>59</v>
      </c>
      <c r="C8" s="8" t="s">
        <v>70</v>
      </c>
      <c r="D8" s="75">
        <v>60894</v>
      </c>
      <c r="E8" s="75">
        <v>58325</v>
      </c>
      <c r="F8" s="75">
        <v>52028</v>
      </c>
      <c r="G8" s="75">
        <v>66099</v>
      </c>
      <c r="H8" s="75">
        <v>65887</v>
      </c>
      <c r="I8" s="75">
        <v>62328</v>
      </c>
      <c r="J8" s="75">
        <v>70736</v>
      </c>
      <c r="K8" s="43">
        <v>76240</v>
      </c>
      <c r="L8" s="43">
        <v>77746</v>
      </c>
      <c r="M8" s="43">
        <v>88518</v>
      </c>
      <c r="N8" s="76">
        <v>90305</v>
      </c>
    </row>
    <row r="9" spans="2:15" x14ac:dyDescent="0.45">
      <c r="B9" s="7" t="s">
        <v>60</v>
      </c>
      <c r="C9" s="8" t="s">
        <v>71</v>
      </c>
      <c r="D9" s="75">
        <v>64623</v>
      </c>
      <c r="E9" s="75">
        <v>62965</v>
      </c>
      <c r="F9" s="75">
        <v>55640</v>
      </c>
      <c r="G9" s="75">
        <v>68047</v>
      </c>
      <c r="H9" s="75">
        <v>68071</v>
      </c>
      <c r="I9" s="75">
        <v>66589</v>
      </c>
      <c r="J9" s="75">
        <v>73645</v>
      </c>
      <c r="K9" s="43">
        <v>83464</v>
      </c>
      <c r="L9" s="43">
        <v>84292</v>
      </c>
      <c r="M9" s="43">
        <v>91527</v>
      </c>
      <c r="N9" s="76">
        <v>92499</v>
      </c>
    </row>
    <row r="10" spans="2:15" x14ac:dyDescent="0.45">
      <c r="B10" s="7" t="s">
        <v>61</v>
      </c>
      <c r="C10" s="8" t="s">
        <v>72</v>
      </c>
      <c r="D10" s="75">
        <v>87439</v>
      </c>
      <c r="E10" s="75">
        <v>81651</v>
      </c>
      <c r="F10" s="75">
        <v>69011</v>
      </c>
      <c r="G10" s="75">
        <v>79378</v>
      </c>
      <c r="H10" s="75">
        <v>76680</v>
      </c>
      <c r="I10" s="75">
        <v>65595</v>
      </c>
      <c r="J10" s="75">
        <v>66695</v>
      </c>
      <c r="K10" s="43">
        <v>75180</v>
      </c>
      <c r="L10" s="43">
        <v>77202</v>
      </c>
      <c r="M10" s="43">
        <v>83325</v>
      </c>
      <c r="N10" s="76">
        <v>80994</v>
      </c>
    </row>
    <row r="11" spans="2:15" x14ac:dyDescent="0.45">
      <c r="B11" s="7" t="s">
        <v>50</v>
      </c>
      <c r="C11" s="8" t="s">
        <v>73</v>
      </c>
      <c r="D11" s="75">
        <v>5980</v>
      </c>
      <c r="E11" s="75">
        <v>6115</v>
      </c>
      <c r="F11" s="75">
        <v>5166</v>
      </c>
      <c r="G11" s="75">
        <v>7228</v>
      </c>
      <c r="H11" s="75">
        <v>7291</v>
      </c>
      <c r="I11" s="75">
        <v>6229</v>
      </c>
      <c r="J11" s="75">
        <v>5746</v>
      </c>
      <c r="K11" s="43">
        <v>4948</v>
      </c>
      <c r="L11" s="43">
        <v>5609</v>
      </c>
      <c r="M11" s="43">
        <v>5805</v>
      </c>
      <c r="N11" s="76">
        <v>5712</v>
      </c>
    </row>
    <row r="12" spans="2:15" x14ac:dyDescent="0.45">
      <c r="B12" s="7" t="s">
        <v>62</v>
      </c>
      <c r="C12" s="8" t="s">
        <v>74</v>
      </c>
      <c r="D12" s="67">
        <v>-7608</v>
      </c>
      <c r="E12" s="67">
        <v>-6509</v>
      </c>
      <c r="F12" s="67">
        <v>-4889</v>
      </c>
      <c r="G12" s="67">
        <v>-5205</v>
      </c>
      <c r="H12" s="67">
        <v>-5439</v>
      </c>
      <c r="I12" s="67">
        <v>-4708</v>
      </c>
      <c r="J12" s="67">
        <v>-3831</v>
      </c>
      <c r="K12" s="95">
        <v>-3287</v>
      </c>
      <c r="L12" s="95">
        <v>-3797</v>
      </c>
      <c r="M12" s="95">
        <v>-4202</v>
      </c>
      <c r="N12" s="68">
        <v>-3838</v>
      </c>
    </row>
    <row r="13" spans="2:15" x14ac:dyDescent="0.45">
      <c r="B13" s="5" t="s">
        <v>63</v>
      </c>
      <c r="C13" s="6" t="s">
        <v>75</v>
      </c>
      <c r="D13" s="77">
        <v>283208</v>
      </c>
      <c r="E13" s="77">
        <v>268484</v>
      </c>
      <c r="F13" s="77">
        <v>240344</v>
      </c>
      <c r="G13" s="77">
        <v>290208</v>
      </c>
      <c r="H13" s="77">
        <v>279892</v>
      </c>
      <c r="I13" s="77">
        <v>257675</v>
      </c>
      <c r="J13" s="77">
        <v>287989</v>
      </c>
      <c r="K13" s="83">
        <v>315927</v>
      </c>
      <c r="L13" s="83">
        <v>322122</v>
      </c>
      <c r="M13" s="83">
        <v>351064</v>
      </c>
      <c r="N13" s="78">
        <v>349979</v>
      </c>
    </row>
    <row r="14" spans="2:15" x14ac:dyDescent="0.45">
      <c r="B14" s="7"/>
      <c r="C14" s="8"/>
      <c r="D14" s="8"/>
      <c r="E14" s="8"/>
      <c r="F14" s="8"/>
      <c r="G14" s="8"/>
      <c r="H14" s="8"/>
      <c r="I14" s="8"/>
      <c r="J14" s="8"/>
      <c r="K14" s="87"/>
      <c r="L14" s="189"/>
      <c r="M14" s="87"/>
      <c r="N14" s="87"/>
    </row>
    <row r="15" spans="2:15" ht="19.2" x14ac:dyDescent="0.45">
      <c r="B15" s="19" t="s">
        <v>64</v>
      </c>
      <c r="C15" s="119" t="s">
        <v>76</v>
      </c>
      <c r="D15" s="4" t="s">
        <v>82</v>
      </c>
      <c r="E15" s="4" t="s">
        <v>65</v>
      </c>
      <c r="F15" s="4" t="s">
        <v>288</v>
      </c>
      <c r="G15" s="4" t="s">
        <v>78</v>
      </c>
      <c r="H15" s="4" t="s">
        <v>79</v>
      </c>
      <c r="I15" s="4" t="s">
        <v>80</v>
      </c>
      <c r="J15" s="4" t="s">
        <v>81</v>
      </c>
      <c r="K15" s="36" t="s">
        <v>256</v>
      </c>
      <c r="L15" s="178" t="s">
        <v>450</v>
      </c>
      <c r="M15" s="227" t="s">
        <v>461</v>
      </c>
      <c r="N15" s="228" t="s">
        <v>495</v>
      </c>
      <c r="O15" s="13" t="s">
        <v>77</v>
      </c>
    </row>
    <row r="16" spans="2:15" ht="19.2" x14ac:dyDescent="0.45">
      <c r="B16" s="5"/>
      <c r="C16" s="6"/>
      <c r="D16" s="6" t="s">
        <v>21</v>
      </c>
      <c r="E16" s="6" t="s">
        <v>22</v>
      </c>
      <c r="F16" s="6" t="s">
        <v>258</v>
      </c>
      <c r="G16" s="6" t="s">
        <v>23</v>
      </c>
      <c r="H16" s="6" t="s">
        <v>24</v>
      </c>
      <c r="I16" s="6" t="s">
        <v>25</v>
      </c>
      <c r="J16" s="6" t="s">
        <v>26</v>
      </c>
      <c r="K16" s="50" t="s">
        <v>257</v>
      </c>
      <c r="L16" s="27" t="s">
        <v>451</v>
      </c>
      <c r="M16" s="27" t="s">
        <v>463</v>
      </c>
      <c r="N16" s="30" t="s">
        <v>496</v>
      </c>
      <c r="O16" s="13" t="s">
        <v>56</v>
      </c>
    </row>
    <row r="17" spans="2:15" x14ac:dyDescent="0.45">
      <c r="B17" s="7" t="s">
        <v>58</v>
      </c>
      <c r="C17" s="8" t="s">
        <v>69</v>
      </c>
      <c r="D17" s="75">
        <v>4227</v>
      </c>
      <c r="E17" s="75">
        <v>4604</v>
      </c>
      <c r="F17" s="75">
        <v>5273</v>
      </c>
      <c r="G17" s="75">
        <v>5329</v>
      </c>
      <c r="H17" s="75">
        <v>3386</v>
      </c>
      <c r="I17" s="75">
        <v>2610</v>
      </c>
      <c r="J17" s="75">
        <v>5391</v>
      </c>
      <c r="K17" s="43">
        <v>1846</v>
      </c>
      <c r="L17" s="43">
        <v>2687</v>
      </c>
      <c r="M17" s="98">
        <v>3367</v>
      </c>
      <c r="N17" s="76">
        <v>2254</v>
      </c>
    </row>
    <row r="18" spans="2:15" x14ac:dyDescent="0.45">
      <c r="B18" s="7" t="s">
        <v>59</v>
      </c>
      <c r="C18" s="8" t="s">
        <v>70</v>
      </c>
      <c r="D18" s="75">
        <v>5547</v>
      </c>
      <c r="E18" s="75">
        <v>6641</v>
      </c>
      <c r="F18" s="75">
        <v>5868</v>
      </c>
      <c r="G18" s="75">
        <v>6035</v>
      </c>
      <c r="H18" s="75">
        <v>6013</v>
      </c>
      <c r="I18" s="75">
        <v>5937</v>
      </c>
      <c r="J18" s="75">
        <v>3570</v>
      </c>
      <c r="K18" s="43">
        <v>2504</v>
      </c>
      <c r="L18" s="43">
        <v>5257</v>
      </c>
      <c r="M18" s="43">
        <v>7151</v>
      </c>
      <c r="N18" s="76">
        <v>8292</v>
      </c>
    </row>
    <row r="19" spans="2:15" x14ac:dyDescent="0.45">
      <c r="B19" s="7" t="s">
        <v>60</v>
      </c>
      <c r="C19" s="8" t="s">
        <v>71</v>
      </c>
      <c r="D19" s="75">
        <v>2723</v>
      </c>
      <c r="E19" s="75">
        <v>2871</v>
      </c>
      <c r="F19" s="75">
        <v>2096</v>
      </c>
      <c r="G19" s="75">
        <v>1491</v>
      </c>
      <c r="H19" s="75">
        <v>3058</v>
      </c>
      <c r="I19" s="75">
        <v>3885</v>
      </c>
      <c r="J19" s="75">
        <v>1813</v>
      </c>
      <c r="K19" s="43">
        <v>963</v>
      </c>
      <c r="L19" s="43">
        <v>3668</v>
      </c>
      <c r="M19" s="43">
        <v>5413</v>
      </c>
      <c r="N19" s="76">
        <v>5464</v>
      </c>
    </row>
    <row r="20" spans="2:15" x14ac:dyDescent="0.45">
      <c r="B20" s="7" t="s">
        <v>61</v>
      </c>
      <c r="C20" s="8" t="s">
        <v>72</v>
      </c>
      <c r="D20" s="75">
        <v>2977</v>
      </c>
      <c r="E20" s="75">
        <v>3317</v>
      </c>
      <c r="F20" s="75">
        <v>2996</v>
      </c>
      <c r="G20" s="75">
        <v>931</v>
      </c>
      <c r="H20" s="75">
        <v>314</v>
      </c>
      <c r="I20" s="75">
        <v>247</v>
      </c>
      <c r="J20" s="75">
        <v>1730</v>
      </c>
      <c r="K20" s="43">
        <v>654</v>
      </c>
      <c r="L20" s="43">
        <v>2373</v>
      </c>
      <c r="M20" s="43">
        <v>4885</v>
      </c>
      <c r="N20" s="76">
        <v>4528</v>
      </c>
    </row>
    <row r="21" spans="2:15" x14ac:dyDescent="0.45">
      <c r="B21" s="7" t="s">
        <v>50</v>
      </c>
      <c r="C21" s="8" t="s">
        <v>73</v>
      </c>
      <c r="D21" s="75">
        <v>2754</v>
      </c>
      <c r="E21" s="75">
        <v>1777</v>
      </c>
      <c r="F21" s="75">
        <v>541</v>
      </c>
      <c r="G21" s="75">
        <v>1481</v>
      </c>
      <c r="H21" s="75">
        <v>424</v>
      </c>
      <c r="I21" s="75">
        <v>234</v>
      </c>
      <c r="J21" s="75">
        <v>531</v>
      </c>
      <c r="K21" s="43">
        <v>890</v>
      </c>
      <c r="L21" s="95">
        <v>-601</v>
      </c>
      <c r="M21" s="95">
        <v>-381</v>
      </c>
      <c r="N21" s="68">
        <v>313</v>
      </c>
    </row>
    <row r="22" spans="2:15" x14ac:dyDescent="0.45">
      <c r="B22" s="7" t="s">
        <v>62</v>
      </c>
      <c r="C22" s="8" t="s">
        <v>74</v>
      </c>
      <c r="D22" s="75">
        <v>5</v>
      </c>
      <c r="E22" s="75">
        <v>18</v>
      </c>
      <c r="F22" s="67">
        <v>-1</v>
      </c>
      <c r="G22" s="67">
        <v>6</v>
      </c>
      <c r="H22" s="67">
        <v>-23</v>
      </c>
      <c r="I22" s="67">
        <v>-7</v>
      </c>
      <c r="J22" s="67">
        <v>-30</v>
      </c>
      <c r="K22" s="43">
        <v>5</v>
      </c>
      <c r="L22" s="95">
        <v>-12</v>
      </c>
      <c r="M22" s="95">
        <v>-22</v>
      </c>
      <c r="N22" s="68">
        <v>-87</v>
      </c>
    </row>
    <row r="23" spans="2:15" x14ac:dyDescent="0.45">
      <c r="B23" s="5" t="s">
        <v>63</v>
      </c>
      <c r="C23" s="6" t="s">
        <v>75</v>
      </c>
      <c r="D23" s="77">
        <v>18236</v>
      </c>
      <c r="E23" s="77">
        <v>19231</v>
      </c>
      <c r="F23" s="77">
        <v>16774</v>
      </c>
      <c r="G23" s="77">
        <v>15276</v>
      </c>
      <c r="H23" s="77">
        <v>13174</v>
      </c>
      <c r="I23" s="77">
        <v>12909</v>
      </c>
      <c r="J23" s="77">
        <v>13005</v>
      </c>
      <c r="K23" s="83">
        <v>6865</v>
      </c>
      <c r="L23" s="83">
        <v>13372</v>
      </c>
      <c r="M23" s="83">
        <v>20414</v>
      </c>
      <c r="N23" s="78">
        <v>20765</v>
      </c>
    </row>
    <row r="25" spans="2:15" x14ac:dyDescent="0.45">
      <c r="B25" s="12" t="s">
        <v>291</v>
      </c>
    </row>
    <row r="26" spans="2:15" x14ac:dyDescent="0.45">
      <c r="B26" s="21" t="s">
        <v>421</v>
      </c>
    </row>
    <row r="27" spans="2:15" x14ac:dyDescent="0.45">
      <c r="B27" s="12" t="s">
        <v>283</v>
      </c>
    </row>
    <row r="28" spans="2:15" x14ac:dyDescent="0.45">
      <c r="B28" s="21" t="s">
        <v>279</v>
      </c>
    </row>
    <row r="31" spans="2:15" ht="21" x14ac:dyDescent="0.45">
      <c r="B31" s="22" t="s">
        <v>67</v>
      </c>
      <c r="C31" s="33" t="s">
        <v>420</v>
      </c>
      <c r="J31" s="15"/>
      <c r="K31" s="15"/>
      <c r="L31" s="15"/>
      <c r="M31" s="15"/>
      <c r="N31" s="15"/>
    </row>
    <row r="32" spans="2:15" ht="19.2" x14ac:dyDescent="0.45">
      <c r="B32" s="19" t="s">
        <v>57</v>
      </c>
      <c r="C32" s="119" t="s">
        <v>149</v>
      </c>
      <c r="D32" s="4" t="s">
        <v>82</v>
      </c>
      <c r="E32" s="4" t="s">
        <v>65</v>
      </c>
      <c r="F32" s="4" t="s">
        <v>288</v>
      </c>
      <c r="G32" s="4" t="s">
        <v>78</v>
      </c>
      <c r="H32" s="4" t="s">
        <v>79</v>
      </c>
      <c r="I32" s="4" t="s">
        <v>80</v>
      </c>
      <c r="J32" s="4" t="s">
        <v>81</v>
      </c>
      <c r="K32" s="36" t="s">
        <v>256</v>
      </c>
      <c r="L32" s="178" t="s">
        <v>450</v>
      </c>
      <c r="M32" s="227" t="s">
        <v>461</v>
      </c>
      <c r="N32" s="228" t="s">
        <v>495</v>
      </c>
      <c r="O32" s="13" t="s">
        <v>77</v>
      </c>
    </row>
    <row r="33" spans="1:15" ht="19.2" x14ac:dyDescent="0.45">
      <c r="B33" s="5"/>
      <c r="C33" s="6"/>
      <c r="D33" s="6" t="s">
        <v>21</v>
      </c>
      <c r="E33" s="6" t="s">
        <v>22</v>
      </c>
      <c r="F33" s="6" t="s">
        <v>258</v>
      </c>
      <c r="G33" s="6" t="s">
        <v>23</v>
      </c>
      <c r="H33" s="6" t="s">
        <v>24</v>
      </c>
      <c r="I33" s="6" t="s">
        <v>25</v>
      </c>
      <c r="J33" s="6" t="s">
        <v>26</v>
      </c>
      <c r="K33" s="50" t="s">
        <v>257</v>
      </c>
      <c r="L33" s="27" t="s">
        <v>451</v>
      </c>
      <c r="M33" s="27" t="s">
        <v>463</v>
      </c>
      <c r="N33" s="30" t="s">
        <v>496</v>
      </c>
      <c r="O33" s="13" t="s">
        <v>56</v>
      </c>
    </row>
    <row r="34" spans="1:15" x14ac:dyDescent="0.45">
      <c r="B34" s="7" t="s">
        <v>66</v>
      </c>
      <c r="C34" s="8" t="s">
        <v>145</v>
      </c>
      <c r="D34" s="75">
        <v>181884</v>
      </c>
      <c r="E34" s="75">
        <v>176297</v>
      </c>
      <c r="F34" s="75">
        <v>134961</v>
      </c>
      <c r="G34" s="75">
        <v>181666</v>
      </c>
      <c r="H34" s="75">
        <v>175513</v>
      </c>
      <c r="I34" s="75">
        <v>161798</v>
      </c>
      <c r="J34" s="75">
        <v>173526</v>
      </c>
      <c r="K34" s="43">
        <v>176986</v>
      </c>
      <c r="L34" s="98">
        <v>178091</v>
      </c>
      <c r="M34" s="98">
        <v>191054</v>
      </c>
      <c r="N34" s="76">
        <v>189207</v>
      </c>
    </row>
    <row r="35" spans="1:15" ht="19.2" x14ac:dyDescent="0.45">
      <c r="B35" s="7" t="s">
        <v>290</v>
      </c>
      <c r="C35" s="8" t="s">
        <v>289</v>
      </c>
      <c r="D35" s="75">
        <v>100732</v>
      </c>
      <c r="E35" s="75">
        <v>86592</v>
      </c>
      <c r="F35" s="75">
        <v>96331</v>
      </c>
      <c r="G35" s="75">
        <v>106499</v>
      </c>
      <c r="H35" s="75">
        <v>101192</v>
      </c>
      <c r="I35" s="75">
        <v>94478</v>
      </c>
      <c r="J35" s="75">
        <v>113580</v>
      </c>
      <c r="K35" s="43">
        <v>126888</v>
      </c>
      <c r="L35" s="43">
        <v>128807</v>
      </c>
      <c r="M35" s="43">
        <v>146344</v>
      </c>
      <c r="N35" s="76">
        <v>144409</v>
      </c>
    </row>
    <row r="36" spans="1:15" ht="19.2" x14ac:dyDescent="0.45">
      <c r="A36" s="16"/>
      <c r="B36" s="230" t="s">
        <v>497</v>
      </c>
      <c r="C36" s="8" t="s">
        <v>146</v>
      </c>
      <c r="D36" s="75">
        <v>14481</v>
      </c>
      <c r="E36" s="75">
        <v>18361</v>
      </c>
      <c r="F36" s="75">
        <v>19988</v>
      </c>
      <c r="G36" s="75">
        <v>20210</v>
      </c>
      <c r="H36" s="75">
        <v>19842</v>
      </c>
      <c r="I36" s="75">
        <v>17954</v>
      </c>
      <c r="J36" s="75">
        <v>21059</v>
      </c>
      <c r="K36" s="43">
        <v>26944</v>
      </c>
      <c r="L36" s="43">
        <v>28871</v>
      </c>
      <c r="M36" s="43">
        <v>33040</v>
      </c>
      <c r="N36" s="76">
        <v>33290</v>
      </c>
    </row>
    <row r="37" spans="1:15" x14ac:dyDescent="0.45">
      <c r="B37" s="7" t="s">
        <v>29</v>
      </c>
      <c r="C37" s="8" t="s">
        <v>147</v>
      </c>
      <c r="D37" s="75">
        <v>14234</v>
      </c>
      <c r="E37" s="75">
        <v>12825</v>
      </c>
      <c r="F37" s="75">
        <v>13159</v>
      </c>
      <c r="G37" s="75">
        <v>14258</v>
      </c>
      <c r="H37" s="75">
        <v>13992</v>
      </c>
      <c r="I37" s="75">
        <v>12708</v>
      </c>
      <c r="J37" s="75">
        <v>16223</v>
      </c>
      <c r="K37" s="43">
        <v>22711</v>
      </c>
      <c r="L37" s="43">
        <v>24842</v>
      </c>
      <c r="M37" s="43">
        <v>25177</v>
      </c>
      <c r="N37" s="76">
        <v>23687</v>
      </c>
    </row>
    <row r="38" spans="1:15" x14ac:dyDescent="0.45">
      <c r="B38" s="7" t="s">
        <v>62</v>
      </c>
      <c r="C38" s="8" t="s">
        <v>74</v>
      </c>
      <c r="D38" s="67">
        <v>-28124</v>
      </c>
      <c r="E38" s="67">
        <v>-25592</v>
      </c>
      <c r="F38" s="67">
        <v>-24096</v>
      </c>
      <c r="G38" s="67">
        <v>-32426</v>
      </c>
      <c r="H38" s="67">
        <v>-30648</v>
      </c>
      <c r="I38" s="67">
        <v>-29264</v>
      </c>
      <c r="J38" s="67">
        <v>-36400</v>
      </c>
      <c r="K38" s="95">
        <v>-37604</v>
      </c>
      <c r="L38" s="95">
        <v>-38491</v>
      </c>
      <c r="M38" s="95">
        <v>-44552</v>
      </c>
      <c r="N38" s="68">
        <v>-40615</v>
      </c>
    </row>
    <row r="39" spans="1:15" x14ac:dyDescent="0.45">
      <c r="B39" s="5" t="s">
        <v>63</v>
      </c>
      <c r="C39" s="6" t="s">
        <v>148</v>
      </c>
      <c r="D39" s="77">
        <v>283208</v>
      </c>
      <c r="E39" s="77">
        <v>268484</v>
      </c>
      <c r="F39" s="77">
        <v>240344</v>
      </c>
      <c r="G39" s="77">
        <v>290208</v>
      </c>
      <c r="H39" s="77">
        <v>279892</v>
      </c>
      <c r="I39" s="77">
        <v>257675</v>
      </c>
      <c r="J39" s="77">
        <v>287989</v>
      </c>
      <c r="K39" s="83">
        <v>315927</v>
      </c>
      <c r="L39" s="83">
        <v>322122</v>
      </c>
      <c r="M39" s="83">
        <v>351064</v>
      </c>
      <c r="N39" s="78">
        <v>349979</v>
      </c>
    </row>
    <row r="40" spans="1:15" x14ac:dyDescent="0.45">
      <c r="B40" s="7"/>
      <c r="C40" s="8"/>
      <c r="D40" s="8"/>
      <c r="E40" s="8"/>
      <c r="F40" s="8"/>
      <c r="G40" s="8"/>
      <c r="H40" s="8"/>
      <c r="I40" s="8"/>
      <c r="J40" s="8"/>
      <c r="K40" s="87"/>
      <c r="L40" s="189"/>
      <c r="M40" s="87"/>
      <c r="N40" s="87"/>
    </row>
    <row r="41" spans="1:15" ht="19.2" x14ac:dyDescent="0.45">
      <c r="B41" s="19" t="s">
        <v>64</v>
      </c>
      <c r="C41" s="119" t="s">
        <v>76</v>
      </c>
      <c r="D41" s="4" t="s">
        <v>82</v>
      </c>
      <c r="E41" s="4" t="s">
        <v>65</v>
      </c>
      <c r="F41" s="4" t="s">
        <v>288</v>
      </c>
      <c r="G41" s="4" t="s">
        <v>78</v>
      </c>
      <c r="H41" s="4" t="s">
        <v>79</v>
      </c>
      <c r="I41" s="4" t="s">
        <v>80</v>
      </c>
      <c r="J41" s="4" t="s">
        <v>81</v>
      </c>
      <c r="K41" s="36" t="s">
        <v>256</v>
      </c>
      <c r="L41" s="178" t="s">
        <v>450</v>
      </c>
      <c r="M41" s="227" t="s">
        <v>461</v>
      </c>
      <c r="N41" s="228" t="s">
        <v>495</v>
      </c>
      <c r="O41" s="13" t="s">
        <v>77</v>
      </c>
    </row>
    <row r="42" spans="1:15" ht="19.2" x14ac:dyDescent="0.45">
      <c r="B42" s="5"/>
      <c r="C42" s="6"/>
      <c r="D42" s="6" t="s">
        <v>21</v>
      </c>
      <c r="E42" s="6" t="s">
        <v>22</v>
      </c>
      <c r="F42" s="6" t="s">
        <v>258</v>
      </c>
      <c r="G42" s="6" t="s">
        <v>23</v>
      </c>
      <c r="H42" s="6" t="s">
        <v>24</v>
      </c>
      <c r="I42" s="6" t="s">
        <v>25</v>
      </c>
      <c r="J42" s="6" t="s">
        <v>26</v>
      </c>
      <c r="K42" s="50" t="s">
        <v>257</v>
      </c>
      <c r="L42" s="27" t="s">
        <v>451</v>
      </c>
      <c r="M42" s="27" t="s">
        <v>463</v>
      </c>
      <c r="N42" s="30" t="s">
        <v>496</v>
      </c>
      <c r="O42" s="13" t="s">
        <v>56</v>
      </c>
    </row>
    <row r="43" spans="1:15" x14ac:dyDescent="0.45">
      <c r="B43" s="7" t="s">
        <v>66</v>
      </c>
      <c r="C43" s="8" t="s">
        <v>145</v>
      </c>
      <c r="D43" s="67">
        <v>11885</v>
      </c>
      <c r="E43" s="67">
        <v>12671</v>
      </c>
      <c r="F43" s="67">
        <v>9650</v>
      </c>
      <c r="G43" s="67">
        <v>9602</v>
      </c>
      <c r="H43" s="67">
        <v>7774</v>
      </c>
      <c r="I43" s="67">
        <v>6427</v>
      </c>
      <c r="J43" s="67">
        <v>7268</v>
      </c>
      <c r="K43" s="95">
        <v>2938</v>
      </c>
      <c r="L43" s="112">
        <v>4194</v>
      </c>
      <c r="M43" s="112">
        <v>7284</v>
      </c>
      <c r="N43" s="68">
        <v>7478</v>
      </c>
    </row>
    <row r="44" spans="1:15" ht="19.2" x14ac:dyDescent="0.45">
      <c r="B44" s="7" t="s">
        <v>290</v>
      </c>
      <c r="C44" s="8" t="s">
        <v>289</v>
      </c>
      <c r="D44" s="67">
        <v>6075</v>
      </c>
      <c r="E44" s="67">
        <v>6176</v>
      </c>
      <c r="F44" s="67">
        <v>6157</v>
      </c>
      <c r="G44" s="67">
        <v>5449</v>
      </c>
      <c r="H44" s="67">
        <v>5671</v>
      </c>
      <c r="I44" s="67">
        <v>5868</v>
      </c>
      <c r="J44" s="67">
        <v>4774</v>
      </c>
      <c r="K44" s="95">
        <v>3657</v>
      </c>
      <c r="L44" s="95">
        <v>6296</v>
      </c>
      <c r="M44" s="95">
        <v>9442</v>
      </c>
      <c r="N44" s="68">
        <v>10827</v>
      </c>
    </row>
    <row r="45" spans="1:15" ht="19.2" x14ac:dyDescent="0.45">
      <c r="A45" s="16"/>
      <c r="B45" s="230" t="s">
        <v>498</v>
      </c>
      <c r="C45" s="8" t="s">
        <v>146</v>
      </c>
      <c r="D45" s="67">
        <v>359</v>
      </c>
      <c r="E45" s="67">
        <v>587</v>
      </c>
      <c r="F45" s="67">
        <v>1030</v>
      </c>
      <c r="G45" s="67">
        <v>406</v>
      </c>
      <c r="H45" s="67">
        <v>-204</v>
      </c>
      <c r="I45" s="67">
        <v>523</v>
      </c>
      <c r="J45" s="67">
        <v>1336</v>
      </c>
      <c r="K45" s="95">
        <v>500</v>
      </c>
      <c r="L45" s="95">
        <v>2006</v>
      </c>
      <c r="M45" s="95">
        <v>1979</v>
      </c>
      <c r="N45" s="68">
        <v>546</v>
      </c>
    </row>
    <row r="46" spans="1:15" x14ac:dyDescent="0.45">
      <c r="B46" s="7" t="s">
        <v>29</v>
      </c>
      <c r="C46" s="8" t="s">
        <v>147</v>
      </c>
      <c r="D46" s="67">
        <v>-135</v>
      </c>
      <c r="E46" s="67">
        <v>-106</v>
      </c>
      <c r="F46" s="67">
        <v>-101</v>
      </c>
      <c r="G46" s="67">
        <v>-145</v>
      </c>
      <c r="H46" s="67">
        <v>-207</v>
      </c>
      <c r="I46" s="67">
        <v>-57</v>
      </c>
      <c r="J46" s="67">
        <v>77</v>
      </c>
      <c r="K46" s="95">
        <v>-126</v>
      </c>
      <c r="L46" s="95">
        <v>1136</v>
      </c>
      <c r="M46" s="95">
        <v>1863</v>
      </c>
      <c r="N46" s="68">
        <v>1643</v>
      </c>
    </row>
    <row r="47" spans="1:15" x14ac:dyDescent="0.45">
      <c r="B47" s="7" t="s">
        <v>62</v>
      </c>
      <c r="C47" s="8" t="s">
        <v>74</v>
      </c>
      <c r="D47" s="67">
        <v>52</v>
      </c>
      <c r="E47" s="67">
        <v>-96</v>
      </c>
      <c r="F47" s="67">
        <v>37</v>
      </c>
      <c r="G47" s="67">
        <v>-36</v>
      </c>
      <c r="H47" s="67">
        <v>139</v>
      </c>
      <c r="I47" s="67">
        <v>147</v>
      </c>
      <c r="J47" s="67">
        <v>-450</v>
      </c>
      <c r="K47" s="95">
        <v>-103</v>
      </c>
      <c r="L47" s="95">
        <v>-262</v>
      </c>
      <c r="M47" s="95">
        <v>-156</v>
      </c>
      <c r="N47" s="68">
        <v>270</v>
      </c>
    </row>
    <row r="48" spans="1:15" x14ac:dyDescent="0.45">
      <c r="B48" s="5" t="s">
        <v>63</v>
      </c>
      <c r="C48" s="6" t="s">
        <v>148</v>
      </c>
      <c r="D48" s="69">
        <v>18236</v>
      </c>
      <c r="E48" s="69">
        <v>19231</v>
      </c>
      <c r="F48" s="69">
        <v>16774</v>
      </c>
      <c r="G48" s="69">
        <v>15276</v>
      </c>
      <c r="H48" s="69">
        <v>13174</v>
      </c>
      <c r="I48" s="69">
        <v>12909</v>
      </c>
      <c r="J48" s="69">
        <v>13005</v>
      </c>
      <c r="K48" s="104">
        <v>6865</v>
      </c>
      <c r="L48" s="104">
        <v>13372</v>
      </c>
      <c r="M48" s="104">
        <v>20414</v>
      </c>
      <c r="N48" s="70">
        <v>20765</v>
      </c>
    </row>
    <row r="50" spans="2:3" x14ac:dyDescent="0.45">
      <c r="B50" s="12" t="s">
        <v>525</v>
      </c>
    </row>
    <row r="51" spans="2:3" x14ac:dyDescent="0.45">
      <c r="B51" s="12" t="s">
        <v>292</v>
      </c>
    </row>
    <row r="52" spans="2:3" x14ac:dyDescent="0.45">
      <c r="B52" s="12" t="s">
        <v>283</v>
      </c>
    </row>
    <row r="53" spans="2:3" x14ac:dyDescent="0.45">
      <c r="B53" s="21" t="s">
        <v>279</v>
      </c>
      <c r="C53" s="14"/>
    </row>
    <row r="54" spans="2:3" x14ac:dyDescent="0.45">
      <c r="B54" s="12" t="s">
        <v>287</v>
      </c>
    </row>
    <row r="55" spans="2:3" x14ac:dyDescent="0.45">
      <c r="B55" s="12" t="s">
        <v>293</v>
      </c>
    </row>
    <row r="56" spans="2:3" x14ac:dyDescent="0.45">
      <c r="B56" s="12" t="s">
        <v>499</v>
      </c>
    </row>
    <row r="57" spans="2:3" x14ac:dyDescent="0.45">
      <c r="B57" s="12" t="s">
        <v>500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O41"/>
  <sheetViews>
    <sheetView topLeftCell="D1" zoomScale="115" zoomScaleNormal="115" workbookViewId="0">
      <selection activeCell="L40" sqref="L40"/>
    </sheetView>
  </sheetViews>
  <sheetFormatPr defaultColWidth="9" defaultRowHeight="17.399999999999999" x14ac:dyDescent="0.45"/>
  <cols>
    <col min="1" max="1" width="4.69921875" style="1" customWidth="1"/>
    <col min="2" max="2" width="51.69921875" style="1" customWidth="1"/>
    <col min="3" max="3" width="49.59765625" style="1" customWidth="1"/>
    <col min="4" max="10" width="15" style="1" customWidth="1"/>
    <col min="11" max="14" width="15" style="8" customWidth="1"/>
    <col min="15" max="16384" width="9" style="1"/>
  </cols>
  <sheetData>
    <row r="2" spans="2:15" ht="21" x14ac:dyDescent="0.45">
      <c r="B2" s="22" t="s">
        <v>418</v>
      </c>
      <c r="C2" s="22" t="s">
        <v>417</v>
      </c>
    </row>
    <row r="3" spans="2:15" ht="21" x14ac:dyDescent="0.45">
      <c r="B3" s="22"/>
      <c r="C3" s="22"/>
    </row>
    <row r="4" spans="2:15" x14ac:dyDescent="0.45">
      <c r="B4" s="29" t="s">
        <v>294</v>
      </c>
      <c r="C4" s="34" t="s">
        <v>297</v>
      </c>
    </row>
    <row r="5" spans="2:15" ht="19.2" x14ac:dyDescent="0.45">
      <c r="B5" s="2"/>
      <c r="C5" s="17"/>
      <c r="D5" s="4" t="s">
        <v>82</v>
      </c>
      <c r="E5" s="4" t="s">
        <v>65</v>
      </c>
      <c r="F5" s="4" t="s">
        <v>299</v>
      </c>
      <c r="G5" s="4" t="s">
        <v>78</v>
      </c>
      <c r="H5" s="4" t="s">
        <v>79</v>
      </c>
      <c r="I5" s="4" t="s">
        <v>80</v>
      </c>
      <c r="J5" s="4" t="s">
        <v>81</v>
      </c>
      <c r="K5" s="36" t="s">
        <v>256</v>
      </c>
      <c r="L5" s="178" t="s">
        <v>450</v>
      </c>
      <c r="M5" s="227" t="s">
        <v>461</v>
      </c>
      <c r="N5" s="228" t="s">
        <v>495</v>
      </c>
      <c r="O5" s="13" t="s">
        <v>77</v>
      </c>
    </row>
    <row r="6" spans="2:15" ht="19.2" x14ac:dyDescent="0.45">
      <c r="B6" s="7"/>
      <c r="C6" s="16"/>
      <c r="D6" s="6" t="s">
        <v>21</v>
      </c>
      <c r="E6" s="6" t="s">
        <v>22</v>
      </c>
      <c r="F6" s="6" t="s">
        <v>298</v>
      </c>
      <c r="G6" s="6" t="s">
        <v>23</v>
      </c>
      <c r="H6" s="6" t="s">
        <v>24</v>
      </c>
      <c r="I6" s="6" t="s">
        <v>25</v>
      </c>
      <c r="J6" s="6" t="s">
        <v>26</v>
      </c>
      <c r="K6" s="50" t="s">
        <v>257</v>
      </c>
      <c r="L6" s="27" t="s">
        <v>451</v>
      </c>
      <c r="M6" s="27" t="s">
        <v>463</v>
      </c>
      <c r="N6" s="30" t="s">
        <v>496</v>
      </c>
      <c r="O6" s="13" t="s">
        <v>56</v>
      </c>
    </row>
    <row r="7" spans="2:15" x14ac:dyDescent="0.45">
      <c r="B7" s="2" t="s">
        <v>58</v>
      </c>
      <c r="C7" s="17" t="s">
        <v>69</v>
      </c>
      <c r="D7" s="79">
        <v>3130</v>
      </c>
      <c r="E7" s="79">
        <v>4190</v>
      </c>
      <c r="F7" s="79">
        <v>2293</v>
      </c>
      <c r="G7" s="79">
        <v>3615</v>
      </c>
      <c r="H7" s="79">
        <v>4524</v>
      </c>
      <c r="I7" s="79">
        <v>4922</v>
      </c>
      <c r="J7" s="79">
        <v>5185</v>
      </c>
      <c r="K7" s="120">
        <v>6325</v>
      </c>
      <c r="L7" s="120">
        <v>8647</v>
      </c>
      <c r="M7" s="120">
        <v>10816</v>
      </c>
      <c r="N7" s="62">
        <v>8467</v>
      </c>
    </row>
    <row r="8" spans="2:15" x14ac:dyDescent="0.45">
      <c r="B8" s="7" t="s">
        <v>59</v>
      </c>
      <c r="C8" s="16" t="s">
        <v>70</v>
      </c>
      <c r="D8" s="26">
        <v>2920</v>
      </c>
      <c r="E8" s="26">
        <v>3254</v>
      </c>
      <c r="F8" s="26">
        <v>1204</v>
      </c>
      <c r="G8" s="26">
        <v>1664</v>
      </c>
      <c r="H8" s="26">
        <v>2129</v>
      </c>
      <c r="I8" s="26">
        <v>3739</v>
      </c>
      <c r="J8" s="26">
        <v>8118</v>
      </c>
      <c r="K8" s="107">
        <v>5618</v>
      </c>
      <c r="L8" s="107">
        <v>4526</v>
      </c>
      <c r="M8" s="107">
        <v>2713</v>
      </c>
      <c r="N8" s="63">
        <v>3838</v>
      </c>
    </row>
    <row r="9" spans="2:15" x14ac:dyDescent="0.45">
      <c r="B9" s="7" t="s">
        <v>60</v>
      </c>
      <c r="C9" s="16" t="s">
        <v>71</v>
      </c>
      <c r="D9" s="26">
        <v>4033</v>
      </c>
      <c r="E9" s="26">
        <v>2807</v>
      </c>
      <c r="F9" s="26">
        <v>2253</v>
      </c>
      <c r="G9" s="26">
        <v>2272</v>
      </c>
      <c r="H9" s="26">
        <v>2347</v>
      </c>
      <c r="I9" s="26">
        <v>2563</v>
      </c>
      <c r="J9" s="26">
        <v>4594</v>
      </c>
      <c r="K9" s="107">
        <v>3373</v>
      </c>
      <c r="L9" s="107">
        <v>3402</v>
      </c>
      <c r="M9" s="107">
        <v>3633</v>
      </c>
      <c r="N9" s="63">
        <v>2333</v>
      </c>
    </row>
    <row r="10" spans="2:15" x14ac:dyDescent="0.45">
      <c r="B10" s="7" t="s">
        <v>61</v>
      </c>
      <c r="C10" s="16" t="s">
        <v>72</v>
      </c>
      <c r="D10" s="26">
        <v>5577</v>
      </c>
      <c r="E10" s="26">
        <v>4578</v>
      </c>
      <c r="F10" s="26">
        <v>1341</v>
      </c>
      <c r="G10" s="26">
        <v>2574</v>
      </c>
      <c r="H10" s="26">
        <v>3319</v>
      </c>
      <c r="I10" s="26">
        <v>2781</v>
      </c>
      <c r="J10" s="26">
        <v>1997</v>
      </c>
      <c r="K10" s="107">
        <v>2024</v>
      </c>
      <c r="L10" s="107">
        <v>2817</v>
      </c>
      <c r="M10" s="107">
        <v>2089</v>
      </c>
      <c r="N10" s="63">
        <v>1565</v>
      </c>
    </row>
    <row r="11" spans="2:15" x14ac:dyDescent="0.45">
      <c r="B11" s="7" t="s">
        <v>50</v>
      </c>
      <c r="C11" s="16" t="s">
        <v>73</v>
      </c>
      <c r="D11" s="26">
        <v>378</v>
      </c>
      <c r="E11" s="26">
        <v>254</v>
      </c>
      <c r="F11" s="26">
        <v>201</v>
      </c>
      <c r="G11" s="26">
        <v>149</v>
      </c>
      <c r="H11" s="26">
        <v>247</v>
      </c>
      <c r="I11" s="26">
        <v>104</v>
      </c>
      <c r="J11" s="26">
        <v>211</v>
      </c>
      <c r="K11" s="107">
        <v>144</v>
      </c>
      <c r="L11" s="107">
        <v>562</v>
      </c>
      <c r="M11" s="107">
        <v>194</v>
      </c>
      <c r="N11" s="63">
        <v>287</v>
      </c>
    </row>
    <row r="12" spans="2:15" x14ac:dyDescent="0.45">
      <c r="B12" s="5" t="s">
        <v>63</v>
      </c>
      <c r="C12" s="18" t="s">
        <v>75</v>
      </c>
      <c r="D12" s="80">
        <v>16039</v>
      </c>
      <c r="E12" s="80">
        <v>15085</v>
      </c>
      <c r="F12" s="80">
        <v>7294</v>
      </c>
      <c r="G12" s="80">
        <v>10277</v>
      </c>
      <c r="H12" s="80">
        <v>12567</v>
      </c>
      <c r="I12" s="80">
        <v>14111</v>
      </c>
      <c r="J12" s="80">
        <v>20107</v>
      </c>
      <c r="K12" s="121">
        <v>17486</v>
      </c>
      <c r="L12" s="121">
        <v>19956</v>
      </c>
      <c r="M12" s="121">
        <v>19447</v>
      </c>
      <c r="N12" s="64">
        <v>16491</v>
      </c>
    </row>
    <row r="14" spans="2:15" x14ac:dyDescent="0.45">
      <c r="B14" s="12" t="s">
        <v>300</v>
      </c>
    </row>
    <row r="15" spans="2:15" x14ac:dyDescent="0.45">
      <c r="B15" s="12" t="s">
        <v>301</v>
      </c>
    </row>
    <row r="16" spans="2:15" x14ac:dyDescent="0.45">
      <c r="B16" s="12"/>
    </row>
    <row r="17" spans="2:15" x14ac:dyDescent="0.45">
      <c r="B17" s="29" t="s">
        <v>295</v>
      </c>
      <c r="C17" s="81" t="s">
        <v>422</v>
      </c>
    </row>
    <row r="18" spans="2:15" ht="19.2" x14ac:dyDescent="0.45">
      <c r="B18" s="19"/>
      <c r="C18" s="20"/>
      <c r="D18" s="4" t="s">
        <v>82</v>
      </c>
      <c r="E18" s="4" t="s">
        <v>65</v>
      </c>
      <c r="F18" s="4" t="s">
        <v>299</v>
      </c>
      <c r="G18" s="4" t="s">
        <v>78</v>
      </c>
      <c r="H18" s="4" t="s">
        <v>79</v>
      </c>
      <c r="I18" s="4" t="s">
        <v>80</v>
      </c>
      <c r="J18" s="4" t="s">
        <v>81</v>
      </c>
      <c r="K18" s="36" t="s">
        <v>256</v>
      </c>
      <c r="L18" s="178" t="s">
        <v>450</v>
      </c>
      <c r="M18" s="227" t="s">
        <v>461</v>
      </c>
      <c r="N18" s="228" t="s">
        <v>495</v>
      </c>
      <c r="O18" s="13" t="s">
        <v>77</v>
      </c>
    </row>
    <row r="19" spans="2:15" ht="19.2" x14ac:dyDescent="0.45">
      <c r="B19" s="5"/>
      <c r="C19" s="18"/>
      <c r="D19" s="6" t="s">
        <v>21</v>
      </c>
      <c r="E19" s="6" t="s">
        <v>22</v>
      </c>
      <c r="F19" s="6" t="s">
        <v>298</v>
      </c>
      <c r="G19" s="6" t="s">
        <v>23</v>
      </c>
      <c r="H19" s="6" t="s">
        <v>24</v>
      </c>
      <c r="I19" s="6" t="s">
        <v>25</v>
      </c>
      <c r="J19" s="6" t="s">
        <v>26</v>
      </c>
      <c r="K19" s="50" t="s">
        <v>257</v>
      </c>
      <c r="L19" s="27" t="s">
        <v>451</v>
      </c>
      <c r="M19" s="27" t="s">
        <v>463</v>
      </c>
      <c r="N19" s="30" t="s">
        <v>496</v>
      </c>
      <c r="O19" s="13" t="s">
        <v>56</v>
      </c>
    </row>
    <row r="20" spans="2:15" x14ac:dyDescent="0.45">
      <c r="B20" s="7" t="s">
        <v>58</v>
      </c>
      <c r="C20" s="16" t="s">
        <v>69</v>
      </c>
      <c r="D20" s="79">
        <v>3783</v>
      </c>
      <c r="E20" s="79">
        <v>3499</v>
      </c>
      <c r="F20" s="79">
        <v>2869</v>
      </c>
      <c r="G20" s="79">
        <v>3425</v>
      </c>
      <c r="H20" s="79">
        <v>3235</v>
      </c>
      <c r="I20" s="79">
        <v>3353</v>
      </c>
      <c r="J20" s="79">
        <v>3615</v>
      </c>
      <c r="K20" s="120">
        <v>3846</v>
      </c>
      <c r="L20" s="120">
        <v>4275</v>
      </c>
      <c r="M20" s="120">
        <v>4516</v>
      </c>
      <c r="N20" s="62">
        <v>4692</v>
      </c>
    </row>
    <row r="21" spans="2:15" x14ac:dyDescent="0.45">
      <c r="B21" s="7" t="s">
        <v>59</v>
      </c>
      <c r="C21" s="16" t="s">
        <v>70</v>
      </c>
      <c r="D21" s="26">
        <v>2207</v>
      </c>
      <c r="E21" s="26">
        <v>2330</v>
      </c>
      <c r="F21" s="26">
        <v>1849</v>
      </c>
      <c r="G21" s="26">
        <v>2295</v>
      </c>
      <c r="H21" s="26">
        <v>2047</v>
      </c>
      <c r="I21" s="26">
        <v>2000</v>
      </c>
      <c r="J21" s="26">
        <v>2207</v>
      </c>
      <c r="K21" s="107">
        <v>2608</v>
      </c>
      <c r="L21" s="107">
        <v>2748</v>
      </c>
      <c r="M21" s="107">
        <v>3040</v>
      </c>
      <c r="N21" s="63">
        <v>3453</v>
      </c>
    </row>
    <row r="22" spans="2:15" x14ac:dyDescent="0.45">
      <c r="B22" s="7" t="s">
        <v>60</v>
      </c>
      <c r="C22" s="16" t="s">
        <v>71</v>
      </c>
      <c r="D22" s="26">
        <v>1666</v>
      </c>
      <c r="E22" s="26">
        <v>1678</v>
      </c>
      <c r="F22" s="26">
        <v>1498</v>
      </c>
      <c r="G22" s="26">
        <v>1558</v>
      </c>
      <c r="H22" s="26">
        <v>1697</v>
      </c>
      <c r="I22" s="26">
        <v>1692</v>
      </c>
      <c r="J22" s="26">
        <v>1773</v>
      </c>
      <c r="K22" s="107">
        <v>2096</v>
      </c>
      <c r="L22" s="107">
        <v>2188</v>
      </c>
      <c r="M22" s="107">
        <v>2259</v>
      </c>
      <c r="N22" s="63">
        <v>2959</v>
      </c>
    </row>
    <row r="23" spans="2:15" x14ac:dyDescent="0.45">
      <c r="B23" s="7" t="s">
        <v>61</v>
      </c>
      <c r="C23" s="16" t="s">
        <v>72</v>
      </c>
      <c r="D23" s="26">
        <v>2663</v>
      </c>
      <c r="E23" s="26">
        <v>2809</v>
      </c>
      <c r="F23" s="26">
        <v>2354</v>
      </c>
      <c r="G23" s="26">
        <v>2472</v>
      </c>
      <c r="H23" s="26">
        <v>1931</v>
      </c>
      <c r="I23" s="26">
        <v>1973</v>
      </c>
      <c r="J23" s="26">
        <v>1970</v>
      </c>
      <c r="K23" s="107">
        <v>1993</v>
      </c>
      <c r="L23" s="107">
        <v>1923</v>
      </c>
      <c r="M23" s="107">
        <v>2028</v>
      </c>
      <c r="N23" s="63">
        <v>1961</v>
      </c>
    </row>
    <row r="24" spans="2:15" x14ac:dyDescent="0.45">
      <c r="B24" s="7" t="s">
        <v>50</v>
      </c>
      <c r="C24" s="16" t="s">
        <v>73</v>
      </c>
      <c r="D24" s="26">
        <v>199</v>
      </c>
      <c r="E24" s="26">
        <v>222</v>
      </c>
      <c r="F24" s="26">
        <v>160</v>
      </c>
      <c r="G24" s="26">
        <v>187</v>
      </c>
      <c r="H24" s="26">
        <v>176</v>
      </c>
      <c r="I24" s="26">
        <v>167</v>
      </c>
      <c r="J24" s="26">
        <v>163</v>
      </c>
      <c r="K24" s="107">
        <v>200</v>
      </c>
      <c r="L24" s="107">
        <v>203</v>
      </c>
      <c r="M24" s="107">
        <v>238</v>
      </c>
      <c r="N24" s="63">
        <v>241</v>
      </c>
    </row>
    <row r="25" spans="2:15" x14ac:dyDescent="0.45">
      <c r="B25" s="5" t="s">
        <v>63</v>
      </c>
      <c r="C25" s="18" t="s">
        <v>75</v>
      </c>
      <c r="D25" s="80">
        <v>10520</v>
      </c>
      <c r="E25" s="80">
        <v>10540</v>
      </c>
      <c r="F25" s="80">
        <v>8731</v>
      </c>
      <c r="G25" s="80">
        <v>9939</v>
      </c>
      <c r="H25" s="80">
        <v>9087</v>
      </c>
      <c r="I25" s="80">
        <v>9187</v>
      </c>
      <c r="J25" s="80">
        <v>9731</v>
      </c>
      <c r="K25" s="121">
        <v>10747</v>
      </c>
      <c r="L25" s="121">
        <v>11339</v>
      </c>
      <c r="M25" s="121">
        <v>12083</v>
      </c>
      <c r="N25" s="64">
        <v>13308</v>
      </c>
    </row>
    <row r="27" spans="2:15" x14ac:dyDescent="0.45">
      <c r="B27" s="12" t="s">
        <v>300</v>
      </c>
    </row>
    <row r="28" spans="2:15" x14ac:dyDescent="0.45">
      <c r="B28" s="12" t="s">
        <v>301</v>
      </c>
    </row>
    <row r="29" spans="2:15" x14ac:dyDescent="0.45">
      <c r="B29" s="12"/>
    </row>
    <row r="30" spans="2:15" x14ac:dyDescent="0.45">
      <c r="B30" s="29" t="s">
        <v>296</v>
      </c>
      <c r="C30" s="29" t="s">
        <v>303</v>
      </c>
    </row>
    <row r="31" spans="2:15" ht="19.2" x14ac:dyDescent="0.45">
      <c r="B31" s="2"/>
      <c r="C31" s="17"/>
      <c r="D31" s="4" t="s">
        <v>82</v>
      </c>
      <c r="E31" s="4" t="s">
        <v>65</v>
      </c>
      <c r="F31" s="4" t="s">
        <v>299</v>
      </c>
      <c r="G31" s="4" t="s">
        <v>78</v>
      </c>
      <c r="H31" s="4" t="s">
        <v>79</v>
      </c>
      <c r="I31" s="4" t="s">
        <v>80</v>
      </c>
      <c r="J31" s="4" t="s">
        <v>81</v>
      </c>
      <c r="K31" s="36" t="s">
        <v>256</v>
      </c>
      <c r="L31" s="178" t="s">
        <v>450</v>
      </c>
      <c r="M31" s="227" t="s">
        <v>461</v>
      </c>
      <c r="N31" s="228" t="s">
        <v>495</v>
      </c>
      <c r="O31" s="13" t="s">
        <v>77</v>
      </c>
    </row>
    <row r="32" spans="2:15" ht="19.2" x14ac:dyDescent="0.45">
      <c r="B32" s="5"/>
      <c r="C32" s="18"/>
      <c r="D32" s="6" t="s">
        <v>21</v>
      </c>
      <c r="E32" s="6" t="s">
        <v>22</v>
      </c>
      <c r="F32" s="6" t="s">
        <v>298</v>
      </c>
      <c r="G32" s="6" t="s">
        <v>23</v>
      </c>
      <c r="H32" s="6" t="s">
        <v>24</v>
      </c>
      <c r="I32" s="6" t="s">
        <v>25</v>
      </c>
      <c r="J32" s="6" t="s">
        <v>26</v>
      </c>
      <c r="K32" s="50" t="s">
        <v>257</v>
      </c>
      <c r="L32" s="27" t="s">
        <v>451</v>
      </c>
      <c r="M32" s="27" t="s">
        <v>463</v>
      </c>
      <c r="N32" s="30" t="s">
        <v>496</v>
      </c>
      <c r="O32" s="13" t="s">
        <v>56</v>
      </c>
    </row>
    <row r="33" spans="2:14" x14ac:dyDescent="0.45">
      <c r="B33" s="7" t="s">
        <v>58</v>
      </c>
      <c r="C33" s="16" t="s">
        <v>69</v>
      </c>
      <c r="D33" s="79">
        <v>3003</v>
      </c>
      <c r="E33" s="79">
        <v>2810</v>
      </c>
      <c r="F33" s="79">
        <v>1997</v>
      </c>
      <c r="G33" s="79">
        <v>2752</v>
      </c>
      <c r="H33" s="79">
        <v>2899</v>
      </c>
      <c r="I33" s="79">
        <v>2912</v>
      </c>
      <c r="J33" s="79">
        <v>3533</v>
      </c>
      <c r="K33" s="120">
        <v>3838</v>
      </c>
      <c r="L33" s="120">
        <v>4024</v>
      </c>
      <c r="M33" s="120">
        <v>4361</v>
      </c>
      <c r="N33" s="62">
        <v>4109</v>
      </c>
    </row>
    <row r="34" spans="2:14" x14ac:dyDescent="0.45">
      <c r="B34" s="7" t="s">
        <v>59</v>
      </c>
      <c r="C34" s="16" t="s">
        <v>70</v>
      </c>
      <c r="D34" s="26">
        <v>1625</v>
      </c>
      <c r="E34" s="26">
        <v>1786</v>
      </c>
      <c r="F34" s="26">
        <v>1529</v>
      </c>
      <c r="G34" s="26">
        <v>2117</v>
      </c>
      <c r="H34" s="26">
        <v>2122</v>
      </c>
      <c r="I34" s="26">
        <v>2308</v>
      </c>
      <c r="J34" s="26">
        <v>2440</v>
      </c>
      <c r="K34" s="107">
        <v>2574</v>
      </c>
      <c r="L34" s="107">
        <v>2717</v>
      </c>
      <c r="M34" s="107">
        <v>2873</v>
      </c>
      <c r="N34" s="63">
        <v>2981</v>
      </c>
    </row>
    <row r="35" spans="2:14" x14ac:dyDescent="0.45">
      <c r="B35" s="7" t="s">
        <v>60</v>
      </c>
      <c r="C35" s="16" t="s">
        <v>71</v>
      </c>
      <c r="D35" s="26">
        <v>955</v>
      </c>
      <c r="E35" s="26">
        <v>951</v>
      </c>
      <c r="F35" s="26">
        <v>822</v>
      </c>
      <c r="G35" s="26">
        <v>1308</v>
      </c>
      <c r="H35" s="26">
        <v>1266</v>
      </c>
      <c r="I35" s="26">
        <v>1310</v>
      </c>
      <c r="J35" s="26">
        <v>1464</v>
      </c>
      <c r="K35" s="107">
        <v>1543</v>
      </c>
      <c r="L35" s="107">
        <v>1643</v>
      </c>
      <c r="M35" s="107">
        <v>1634</v>
      </c>
      <c r="N35" s="63">
        <v>1676</v>
      </c>
    </row>
    <row r="36" spans="2:14" x14ac:dyDescent="0.45">
      <c r="B36" s="7" t="s">
        <v>61</v>
      </c>
      <c r="C36" s="16" t="s">
        <v>72</v>
      </c>
      <c r="D36" s="26">
        <v>1835</v>
      </c>
      <c r="E36" s="26">
        <v>1822</v>
      </c>
      <c r="F36" s="26">
        <v>1539</v>
      </c>
      <c r="G36" s="26">
        <v>1916</v>
      </c>
      <c r="H36" s="26">
        <v>1779</v>
      </c>
      <c r="I36" s="26">
        <v>1572</v>
      </c>
      <c r="J36" s="26">
        <v>1051</v>
      </c>
      <c r="K36" s="107">
        <v>1149</v>
      </c>
      <c r="L36" s="107">
        <v>1224</v>
      </c>
      <c r="M36" s="107">
        <v>1218</v>
      </c>
      <c r="N36" s="63">
        <v>1389</v>
      </c>
    </row>
    <row r="37" spans="2:14" x14ac:dyDescent="0.45">
      <c r="B37" s="7" t="s">
        <v>50</v>
      </c>
      <c r="C37" s="16" t="s">
        <v>73</v>
      </c>
      <c r="D37" s="26">
        <v>15</v>
      </c>
      <c r="E37" s="26">
        <v>19</v>
      </c>
      <c r="F37" s="26">
        <v>5</v>
      </c>
      <c r="G37" s="26">
        <v>9</v>
      </c>
      <c r="H37" s="26">
        <v>10</v>
      </c>
      <c r="I37" s="26">
        <v>8</v>
      </c>
      <c r="J37" s="26">
        <v>5</v>
      </c>
      <c r="K37" s="107">
        <v>5</v>
      </c>
      <c r="L37" s="107">
        <v>6</v>
      </c>
      <c r="M37" s="107">
        <v>21</v>
      </c>
      <c r="N37" s="63">
        <v>3</v>
      </c>
    </row>
    <row r="38" spans="2:14" x14ac:dyDescent="0.45">
      <c r="B38" s="5" t="s">
        <v>63</v>
      </c>
      <c r="C38" s="18" t="s">
        <v>75</v>
      </c>
      <c r="D38" s="80">
        <v>7434</v>
      </c>
      <c r="E38" s="80">
        <v>7390</v>
      </c>
      <c r="F38" s="80">
        <v>5894</v>
      </c>
      <c r="G38" s="80">
        <v>8104</v>
      </c>
      <c r="H38" s="80">
        <v>8077</v>
      </c>
      <c r="I38" s="80">
        <v>8112</v>
      </c>
      <c r="J38" s="80">
        <v>8496</v>
      </c>
      <c r="K38" s="121">
        <v>9111</v>
      </c>
      <c r="L38" s="121">
        <v>9616</v>
      </c>
      <c r="M38" s="121">
        <v>10109</v>
      </c>
      <c r="N38" s="64">
        <v>10159</v>
      </c>
    </row>
    <row r="40" spans="2:14" x14ac:dyDescent="0.45">
      <c r="B40" s="12" t="s">
        <v>300</v>
      </c>
    </row>
    <row r="41" spans="2:14" x14ac:dyDescent="0.45">
      <c r="B41" s="12" t="s">
        <v>302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68"/>
  <sheetViews>
    <sheetView zoomScale="115" zoomScaleNormal="115" zoomScaleSheetLayoutView="40" workbookViewId="0">
      <pane xSplit="3" ySplit="6" topLeftCell="N34" activePane="bottomRight" state="frozen"/>
      <selection activeCell="O22" sqref="O22"/>
      <selection pane="topRight" activeCell="O22" sqref="O22"/>
      <selection pane="bottomLeft" activeCell="O22" sqref="O22"/>
      <selection pane="bottomRight" activeCell="S52" sqref="S52"/>
    </sheetView>
  </sheetViews>
  <sheetFormatPr defaultColWidth="9" defaultRowHeight="17.399999999999999" x14ac:dyDescent="0.45"/>
  <cols>
    <col min="1" max="1" width="4.19921875" style="14" customWidth="1"/>
    <col min="2" max="2" width="37.5" style="14" customWidth="1"/>
    <col min="3" max="3" width="49.19921875" style="14" customWidth="1"/>
    <col min="4" max="6" width="12.5" style="14" customWidth="1"/>
    <col min="7" max="7" width="12.59765625" style="14" customWidth="1"/>
    <col min="8" max="19" width="12.5" style="14" customWidth="1"/>
    <col min="20" max="20" width="18.8984375" style="14" bestFit="1" customWidth="1"/>
    <col min="21" max="16384" width="9" style="14"/>
  </cols>
  <sheetData>
    <row r="1" spans="2:21" ht="21" x14ac:dyDescent="0.45">
      <c r="B1" s="33" t="s">
        <v>230</v>
      </c>
      <c r="C1" s="33" t="s">
        <v>217</v>
      </c>
    </row>
    <row r="3" spans="2:21" x14ac:dyDescent="0.45">
      <c r="B3" s="82" t="s">
        <v>229</v>
      </c>
      <c r="C3" s="82" t="s">
        <v>424</v>
      </c>
    </row>
    <row r="4" spans="2:21" x14ac:dyDescent="0.45">
      <c r="B4" s="35"/>
      <c r="C4" s="51"/>
      <c r="D4" s="226" t="s">
        <v>274</v>
      </c>
      <c r="E4" s="227"/>
      <c r="F4" s="227"/>
      <c r="G4" s="228"/>
      <c r="H4" s="226" t="s">
        <v>450</v>
      </c>
      <c r="I4" s="227"/>
      <c r="J4" s="227"/>
      <c r="K4" s="228"/>
      <c r="L4" s="238" t="s">
        <v>462</v>
      </c>
      <c r="M4" s="239"/>
      <c r="N4" s="239"/>
      <c r="O4" s="240"/>
      <c r="P4" s="238" t="s">
        <v>501</v>
      </c>
      <c r="Q4" s="239"/>
      <c r="R4" s="239"/>
      <c r="S4" s="240"/>
      <c r="T4" s="32" t="s">
        <v>77</v>
      </c>
      <c r="U4" s="14" t="s">
        <v>228</v>
      </c>
    </row>
    <row r="5" spans="2:21" x14ac:dyDescent="0.45">
      <c r="B5" s="37"/>
      <c r="C5" s="54"/>
      <c r="D5" s="223" t="s">
        <v>257</v>
      </c>
      <c r="E5" s="224"/>
      <c r="F5" s="224"/>
      <c r="G5" s="225"/>
      <c r="H5" s="223" t="s">
        <v>451</v>
      </c>
      <c r="I5" s="224"/>
      <c r="J5" s="224"/>
      <c r="K5" s="225"/>
      <c r="L5" s="241" t="s">
        <v>463</v>
      </c>
      <c r="M5" s="242"/>
      <c r="N5" s="242"/>
      <c r="O5" s="243"/>
      <c r="P5" s="241" t="s">
        <v>496</v>
      </c>
      <c r="Q5" s="242"/>
      <c r="R5" s="242"/>
      <c r="S5" s="243"/>
      <c r="T5" s="32" t="s">
        <v>56</v>
      </c>
      <c r="U5" s="14" t="s">
        <v>227</v>
      </c>
    </row>
    <row r="6" spans="2:21" x14ac:dyDescent="0.45">
      <c r="B6" s="49"/>
      <c r="C6" s="52"/>
      <c r="D6" s="122" t="s">
        <v>218</v>
      </c>
      <c r="E6" s="27" t="s">
        <v>219</v>
      </c>
      <c r="F6" s="27" t="s">
        <v>220</v>
      </c>
      <c r="G6" s="30" t="s">
        <v>221</v>
      </c>
      <c r="H6" s="122" t="s">
        <v>464</v>
      </c>
      <c r="I6" s="27" t="s">
        <v>465</v>
      </c>
      <c r="J6" s="27" t="s">
        <v>466</v>
      </c>
      <c r="K6" s="30" t="s">
        <v>467</v>
      </c>
      <c r="L6" s="122" t="s">
        <v>464</v>
      </c>
      <c r="M6" s="27" t="s">
        <v>465</v>
      </c>
      <c r="N6" s="27" t="s">
        <v>466</v>
      </c>
      <c r="O6" s="30" t="s">
        <v>467</v>
      </c>
      <c r="P6" s="122" t="s">
        <v>464</v>
      </c>
      <c r="Q6" s="27" t="s">
        <v>465</v>
      </c>
      <c r="R6" s="27" t="s">
        <v>466</v>
      </c>
      <c r="S6" s="30" t="s">
        <v>467</v>
      </c>
    </row>
    <row r="7" spans="2:21" x14ac:dyDescent="0.45">
      <c r="B7" s="245" t="s">
        <v>57</v>
      </c>
      <c r="C7" s="246" t="s">
        <v>149</v>
      </c>
      <c r="D7" s="123">
        <v>74245</v>
      </c>
      <c r="E7" s="43">
        <v>80512</v>
      </c>
      <c r="F7" s="43">
        <v>80247</v>
      </c>
      <c r="G7" s="76">
        <v>80921</v>
      </c>
      <c r="H7" s="123">
        <v>74826</v>
      </c>
      <c r="I7" s="43">
        <v>78849</v>
      </c>
      <c r="J7" s="43">
        <v>84559</v>
      </c>
      <c r="K7" s="76">
        <v>83886</v>
      </c>
      <c r="L7" s="123">
        <v>81727</v>
      </c>
      <c r="M7" s="43">
        <v>90529</v>
      </c>
      <c r="N7" s="43">
        <v>87929</v>
      </c>
      <c r="O7" s="76">
        <v>90877</v>
      </c>
      <c r="P7" s="123">
        <v>82133</v>
      </c>
      <c r="Q7" s="43">
        <v>86598</v>
      </c>
      <c r="R7" s="43">
        <v>89702</v>
      </c>
      <c r="S7" s="76">
        <v>91544</v>
      </c>
    </row>
    <row r="8" spans="2:21" x14ac:dyDescent="0.45">
      <c r="B8" s="245"/>
      <c r="C8" s="246"/>
      <c r="D8" s="190"/>
      <c r="E8" s="191">
        <v>154758</v>
      </c>
      <c r="F8" s="191">
        <v>235006</v>
      </c>
      <c r="G8" s="192">
        <v>315927</v>
      </c>
      <c r="H8" s="190"/>
      <c r="I8" s="191">
        <v>153676</v>
      </c>
      <c r="J8" s="191">
        <v>238235</v>
      </c>
      <c r="K8" s="192">
        <v>322122</v>
      </c>
      <c r="L8" s="190"/>
      <c r="M8" s="191">
        <v>172257</v>
      </c>
      <c r="N8" s="191">
        <v>260187</v>
      </c>
      <c r="O8" s="192">
        <v>351064</v>
      </c>
      <c r="P8" s="190"/>
      <c r="Q8" s="191">
        <v>168732</v>
      </c>
      <c r="R8" s="191">
        <v>258434</v>
      </c>
      <c r="S8" s="192">
        <v>349979</v>
      </c>
    </row>
    <row r="9" spans="2:21" x14ac:dyDescent="0.45">
      <c r="B9" s="245" t="s">
        <v>64</v>
      </c>
      <c r="C9" s="246" t="s">
        <v>222</v>
      </c>
      <c r="D9" s="123">
        <v>2817</v>
      </c>
      <c r="E9" s="43">
        <v>1798</v>
      </c>
      <c r="F9" s="43">
        <v>694</v>
      </c>
      <c r="G9" s="76">
        <v>1556</v>
      </c>
      <c r="H9" s="123">
        <v>1909</v>
      </c>
      <c r="I9" s="43">
        <v>2840</v>
      </c>
      <c r="J9" s="43">
        <v>4375</v>
      </c>
      <c r="K9" s="76">
        <v>4241</v>
      </c>
      <c r="L9" s="123">
        <v>4354</v>
      </c>
      <c r="M9" s="43">
        <v>6197</v>
      </c>
      <c r="N9" s="43">
        <v>5246</v>
      </c>
      <c r="O9" s="76">
        <v>4616</v>
      </c>
      <c r="P9" s="123">
        <v>4479</v>
      </c>
      <c r="Q9" s="43">
        <v>4894</v>
      </c>
      <c r="R9" s="43">
        <v>5504</v>
      </c>
      <c r="S9" s="76">
        <v>5887</v>
      </c>
    </row>
    <row r="10" spans="2:21" x14ac:dyDescent="0.45">
      <c r="B10" s="245"/>
      <c r="C10" s="246"/>
      <c r="D10" s="190"/>
      <c r="E10" s="191">
        <v>4615</v>
      </c>
      <c r="F10" s="191">
        <v>5309</v>
      </c>
      <c r="G10" s="192">
        <v>6865</v>
      </c>
      <c r="H10" s="190"/>
      <c r="I10" s="191">
        <v>4749</v>
      </c>
      <c r="J10" s="191">
        <v>9125</v>
      </c>
      <c r="K10" s="192">
        <v>13372</v>
      </c>
      <c r="L10" s="190"/>
      <c r="M10" s="191">
        <v>10551</v>
      </c>
      <c r="N10" s="191">
        <v>15797</v>
      </c>
      <c r="O10" s="192">
        <v>20414</v>
      </c>
      <c r="P10" s="190"/>
      <c r="Q10" s="191">
        <v>9373</v>
      </c>
      <c r="R10" s="191">
        <v>14878</v>
      </c>
      <c r="S10" s="192">
        <v>20765</v>
      </c>
    </row>
    <row r="11" spans="2:21" x14ac:dyDescent="0.45">
      <c r="B11" s="245" t="s">
        <v>225</v>
      </c>
      <c r="C11" s="246" t="s">
        <v>223</v>
      </c>
      <c r="D11" s="123">
        <v>3906</v>
      </c>
      <c r="E11" s="43">
        <v>2822</v>
      </c>
      <c r="F11" s="43">
        <v>506</v>
      </c>
      <c r="G11" s="76">
        <v>671</v>
      </c>
      <c r="H11" s="123">
        <v>1594</v>
      </c>
      <c r="I11" s="43">
        <v>3768</v>
      </c>
      <c r="J11" s="43">
        <v>4403</v>
      </c>
      <c r="K11" s="76">
        <v>3107</v>
      </c>
      <c r="L11" s="123">
        <v>4981</v>
      </c>
      <c r="M11" s="43">
        <v>7379</v>
      </c>
      <c r="N11" s="43">
        <v>2603</v>
      </c>
      <c r="O11" s="76">
        <v>6043</v>
      </c>
      <c r="P11" s="123">
        <v>4205</v>
      </c>
      <c r="Q11" s="43">
        <v>4427</v>
      </c>
      <c r="R11" s="43">
        <v>5820</v>
      </c>
      <c r="S11" s="76">
        <v>6433</v>
      </c>
    </row>
    <row r="12" spans="2:21" x14ac:dyDescent="0.45">
      <c r="B12" s="245"/>
      <c r="C12" s="246"/>
      <c r="D12" s="190"/>
      <c r="E12" s="191">
        <v>6728</v>
      </c>
      <c r="F12" s="191">
        <v>7235</v>
      </c>
      <c r="G12" s="192">
        <v>7906</v>
      </c>
      <c r="H12" s="190"/>
      <c r="I12" s="191">
        <v>5362</v>
      </c>
      <c r="J12" s="191">
        <v>9766</v>
      </c>
      <c r="K12" s="192">
        <v>12880</v>
      </c>
      <c r="L12" s="190"/>
      <c r="M12" s="191">
        <v>12361</v>
      </c>
      <c r="N12" s="191">
        <v>14964</v>
      </c>
      <c r="O12" s="192">
        <v>21008</v>
      </c>
      <c r="P12" s="190"/>
      <c r="Q12" s="191">
        <v>8633</v>
      </c>
      <c r="R12" s="191">
        <v>14454</v>
      </c>
      <c r="S12" s="192">
        <v>20888</v>
      </c>
    </row>
    <row r="13" spans="2:21" x14ac:dyDescent="0.45">
      <c r="B13" s="245" t="s">
        <v>226</v>
      </c>
      <c r="C13" s="246" t="s">
        <v>224</v>
      </c>
      <c r="D13" s="123">
        <v>3161</v>
      </c>
      <c r="E13" s="43">
        <v>5248</v>
      </c>
      <c r="F13" s="43">
        <v>348</v>
      </c>
      <c r="G13" s="76">
        <v>550</v>
      </c>
      <c r="H13" s="123">
        <v>487</v>
      </c>
      <c r="I13" s="43">
        <v>3355</v>
      </c>
      <c r="J13" s="43">
        <v>3376</v>
      </c>
      <c r="K13" s="76">
        <v>2517</v>
      </c>
      <c r="L13" s="123">
        <v>4095</v>
      </c>
      <c r="M13" s="43">
        <v>5261</v>
      </c>
      <c r="N13" s="43">
        <v>3266</v>
      </c>
      <c r="O13" s="76">
        <v>5917</v>
      </c>
      <c r="P13" s="123">
        <v>2946</v>
      </c>
      <c r="Q13" s="43">
        <v>2527</v>
      </c>
      <c r="R13" s="43">
        <v>4190</v>
      </c>
      <c r="S13" s="76">
        <v>675</v>
      </c>
    </row>
    <row r="14" spans="2:21" x14ac:dyDescent="0.45">
      <c r="B14" s="247"/>
      <c r="C14" s="248"/>
      <c r="D14" s="193"/>
      <c r="E14" s="194">
        <v>8410</v>
      </c>
      <c r="F14" s="194">
        <v>8758</v>
      </c>
      <c r="G14" s="195">
        <v>9308</v>
      </c>
      <c r="H14" s="193"/>
      <c r="I14" s="194">
        <v>3842</v>
      </c>
      <c r="J14" s="194">
        <v>7219</v>
      </c>
      <c r="K14" s="195">
        <v>9737</v>
      </c>
      <c r="L14" s="193"/>
      <c r="M14" s="194">
        <v>9356</v>
      </c>
      <c r="N14" s="194">
        <v>12622</v>
      </c>
      <c r="O14" s="195">
        <v>18540</v>
      </c>
      <c r="P14" s="193"/>
      <c r="Q14" s="194">
        <v>5474</v>
      </c>
      <c r="R14" s="194">
        <v>9665</v>
      </c>
      <c r="S14" s="195">
        <v>10340</v>
      </c>
    </row>
    <row r="17" spans="2:21" x14ac:dyDescent="0.45">
      <c r="B17" s="82" t="s">
        <v>231</v>
      </c>
      <c r="C17" s="82" t="s">
        <v>423</v>
      </c>
    </row>
    <row r="18" spans="2:21" x14ac:dyDescent="0.45">
      <c r="B18" s="85" t="s">
        <v>57</v>
      </c>
      <c r="C18" s="86" t="s">
        <v>238</v>
      </c>
      <c r="D18" s="226" t="s">
        <v>274</v>
      </c>
      <c r="E18" s="227"/>
      <c r="F18" s="227"/>
      <c r="G18" s="228"/>
      <c r="H18" s="226" t="s">
        <v>450</v>
      </c>
      <c r="I18" s="227"/>
      <c r="J18" s="227"/>
      <c r="K18" s="228"/>
      <c r="L18" s="238" t="s">
        <v>462</v>
      </c>
      <c r="M18" s="239"/>
      <c r="N18" s="239"/>
      <c r="O18" s="240"/>
      <c r="P18" s="238" t="s">
        <v>501</v>
      </c>
      <c r="Q18" s="239"/>
      <c r="R18" s="239"/>
      <c r="S18" s="240"/>
      <c r="T18" s="32" t="s">
        <v>77</v>
      </c>
      <c r="U18" s="14" t="s">
        <v>228</v>
      </c>
    </row>
    <row r="19" spans="2:21" x14ac:dyDescent="0.45">
      <c r="B19" s="37"/>
      <c r="C19" s="54"/>
      <c r="D19" s="223" t="s">
        <v>257</v>
      </c>
      <c r="E19" s="224"/>
      <c r="F19" s="224"/>
      <c r="G19" s="225"/>
      <c r="H19" s="223" t="s">
        <v>451</v>
      </c>
      <c r="I19" s="224"/>
      <c r="J19" s="224"/>
      <c r="K19" s="225"/>
      <c r="L19" s="241" t="s">
        <v>463</v>
      </c>
      <c r="M19" s="242"/>
      <c r="N19" s="242"/>
      <c r="O19" s="243"/>
      <c r="P19" s="241" t="s">
        <v>496</v>
      </c>
      <c r="Q19" s="242"/>
      <c r="R19" s="242"/>
      <c r="S19" s="243"/>
      <c r="T19" s="32" t="s">
        <v>56</v>
      </c>
      <c r="U19" s="14" t="s">
        <v>227</v>
      </c>
    </row>
    <row r="20" spans="2:21" x14ac:dyDescent="0.45">
      <c r="B20" s="49"/>
      <c r="C20" s="52"/>
      <c r="D20" s="122" t="s">
        <v>218</v>
      </c>
      <c r="E20" s="27" t="s">
        <v>219</v>
      </c>
      <c r="F20" s="27" t="s">
        <v>220</v>
      </c>
      <c r="G20" s="30" t="s">
        <v>221</v>
      </c>
      <c r="H20" s="122" t="s">
        <v>218</v>
      </c>
      <c r="I20" s="27" t="s">
        <v>219</v>
      </c>
      <c r="J20" s="27" t="s">
        <v>220</v>
      </c>
      <c r="K20" s="30" t="s">
        <v>221</v>
      </c>
      <c r="L20" s="122" t="s">
        <v>464</v>
      </c>
      <c r="M20" s="27" t="s">
        <v>465</v>
      </c>
      <c r="N20" s="27" t="s">
        <v>466</v>
      </c>
      <c r="O20" s="30" t="s">
        <v>467</v>
      </c>
      <c r="P20" s="122" t="s">
        <v>464</v>
      </c>
      <c r="Q20" s="27" t="s">
        <v>465</v>
      </c>
      <c r="R20" s="27" t="s">
        <v>466</v>
      </c>
      <c r="S20" s="30" t="s">
        <v>467</v>
      </c>
    </row>
    <row r="21" spans="2:21" x14ac:dyDescent="0.45">
      <c r="B21" s="245" t="s">
        <v>58</v>
      </c>
      <c r="C21" s="246" t="s">
        <v>69</v>
      </c>
      <c r="D21" s="123">
        <v>19105</v>
      </c>
      <c r="E21" s="43">
        <v>20267</v>
      </c>
      <c r="F21" s="43">
        <v>19651</v>
      </c>
      <c r="G21" s="76">
        <v>20355</v>
      </c>
      <c r="H21" s="130">
        <v>18709</v>
      </c>
      <c r="I21" s="125">
        <v>20654</v>
      </c>
      <c r="J21" s="125">
        <v>21175</v>
      </c>
      <c r="K21" s="131">
        <v>20529</v>
      </c>
      <c r="L21" s="130">
        <v>20140</v>
      </c>
      <c r="M21" s="125">
        <v>23655</v>
      </c>
      <c r="N21" s="125">
        <v>21198</v>
      </c>
      <c r="O21" s="131">
        <v>21096</v>
      </c>
      <c r="P21" s="130">
        <v>19775</v>
      </c>
      <c r="Q21" s="125">
        <v>21588</v>
      </c>
      <c r="R21" s="125">
        <v>21852</v>
      </c>
      <c r="S21" s="131">
        <v>21088</v>
      </c>
    </row>
    <row r="22" spans="2:21" x14ac:dyDescent="0.45">
      <c r="B22" s="245"/>
      <c r="C22" s="246"/>
      <c r="D22" s="190"/>
      <c r="E22" s="191">
        <v>39373</v>
      </c>
      <c r="F22" s="191">
        <v>59025</v>
      </c>
      <c r="G22" s="192">
        <v>79380</v>
      </c>
      <c r="H22" s="196"/>
      <c r="I22" s="197">
        <v>39364</v>
      </c>
      <c r="J22" s="197">
        <v>60539</v>
      </c>
      <c r="K22" s="198">
        <v>81069</v>
      </c>
      <c r="L22" s="196"/>
      <c r="M22" s="197">
        <v>43795</v>
      </c>
      <c r="N22" s="197">
        <v>64993</v>
      </c>
      <c r="O22" s="198">
        <v>86089</v>
      </c>
      <c r="P22" s="196"/>
      <c r="Q22" s="197">
        <v>41363</v>
      </c>
      <c r="R22" s="197">
        <v>63216</v>
      </c>
      <c r="S22" s="198">
        <v>84304</v>
      </c>
    </row>
    <row r="23" spans="2:21" x14ac:dyDescent="0.45">
      <c r="B23" s="245" t="s">
        <v>59</v>
      </c>
      <c r="C23" s="246" t="s">
        <v>70</v>
      </c>
      <c r="D23" s="123">
        <v>18334</v>
      </c>
      <c r="E23" s="43">
        <v>19810</v>
      </c>
      <c r="F23" s="43">
        <v>18611</v>
      </c>
      <c r="G23" s="76">
        <v>19483</v>
      </c>
      <c r="H23" s="128">
        <v>17325</v>
      </c>
      <c r="I23" s="127">
        <v>19024</v>
      </c>
      <c r="J23" s="127">
        <v>20836</v>
      </c>
      <c r="K23" s="129">
        <v>20559</v>
      </c>
      <c r="L23" s="128">
        <v>19894</v>
      </c>
      <c r="M23" s="127">
        <v>22737</v>
      </c>
      <c r="N23" s="127">
        <v>22320</v>
      </c>
      <c r="O23" s="129">
        <v>23567</v>
      </c>
      <c r="P23" s="128">
        <v>21213</v>
      </c>
      <c r="Q23" s="127">
        <v>22617</v>
      </c>
      <c r="R23" s="127">
        <v>22926</v>
      </c>
      <c r="S23" s="129">
        <v>23549</v>
      </c>
    </row>
    <row r="24" spans="2:21" x14ac:dyDescent="0.45">
      <c r="B24" s="245"/>
      <c r="C24" s="246"/>
      <c r="D24" s="190"/>
      <c r="E24" s="191">
        <v>38144</v>
      </c>
      <c r="F24" s="191">
        <v>56756</v>
      </c>
      <c r="G24" s="192">
        <v>76240</v>
      </c>
      <c r="H24" s="196"/>
      <c r="I24" s="197">
        <v>36349</v>
      </c>
      <c r="J24" s="197">
        <v>57186</v>
      </c>
      <c r="K24" s="198">
        <v>77746</v>
      </c>
      <c r="L24" s="196"/>
      <c r="M24" s="197">
        <v>42631</v>
      </c>
      <c r="N24" s="197">
        <v>64951</v>
      </c>
      <c r="O24" s="198">
        <v>88518</v>
      </c>
      <c r="P24" s="196"/>
      <c r="Q24" s="197">
        <v>43830</v>
      </c>
      <c r="R24" s="197">
        <v>66756</v>
      </c>
      <c r="S24" s="198">
        <v>90305</v>
      </c>
    </row>
    <row r="25" spans="2:21" x14ac:dyDescent="0.45">
      <c r="B25" s="245" t="s">
        <v>60</v>
      </c>
      <c r="C25" s="246" t="s">
        <v>71</v>
      </c>
      <c r="D25" s="123">
        <v>18878</v>
      </c>
      <c r="E25" s="43">
        <v>21109</v>
      </c>
      <c r="F25" s="43">
        <v>22159</v>
      </c>
      <c r="G25" s="76">
        <v>21316</v>
      </c>
      <c r="H25" s="128">
        <v>20215</v>
      </c>
      <c r="I25" s="127">
        <v>20145</v>
      </c>
      <c r="J25" s="127">
        <v>22069</v>
      </c>
      <c r="K25" s="129">
        <v>21860</v>
      </c>
      <c r="L25" s="128">
        <v>21375</v>
      </c>
      <c r="M25" s="127">
        <v>22965</v>
      </c>
      <c r="N25" s="127">
        <v>22817</v>
      </c>
      <c r="O25" s="129">
        <v>24368</v>
      </c>
      <c r="P25" s="128">
        <v>21573</v>
      </c>
      <c r="Q25" s="127">
        <v>22485</v>
      </c>
      <c r="R25" s="127">
        <v>23570</v>
      </c>
      <c r="S25" s="129">
        <v>24870</v>
      </c>
    </row>
    <row r="26" spans="2:21" x14ac:dyDescent="0.45">
      <c r="B26" s="245"/>
      <c r="C26" s="246"/>
      <c r="D26" s="190"/>
      <c r="E26" s="191">
        <v>39988</v>
      </c>
      <c r="F26" s="191">
        <v>62148</v>
      </c>
      <c r="G26" s="192">
        <v>83464</v>
      </c>
      <c r="H26" s="196"/>
      <c r="I26" s="197">
        <v>40361</v>
      </c>
      <c r="J26" s="197">
        <v>62431</v>
      </c>
      <c r="K26" s="198">
        <v>84292</v>
      </c>
      <c r="L26" s="196"/>
      <c r="M26" s="197">
        <v>44341</v>
      </c>
      <c r="N26" s="197">
        <v>67159</v>
      </c>
      <c r="O26" s="198">
        <v>91527</v>
      </c>
      <c r="P26" s="196"/>
      <c r="Q26" s="197">
        <v>44059</v>
      </c>
      <c r="R26" s="197">
        <v>67629</v>
      </c>
      <c r="S26" s="198">
        <v>92499</v>
      </c>
    </row>
    <row r="27" spans="2:21" x14ac:dyDescent="0.45">
      <c r="B27" s="245" t="s">
        <v>61</v>
      </c>
      <c r="C27" s="246" t="s">
        <v>72</v>
      </c>
      <c r="D27" s="123">
        <v>17488</v>
      </c>
      <c r="E27" s="43">
        <v>18843</v>
      </c>
      <c r="F27" s="43">
        <v>19418</v>
      </c>
      <c r="G27" s="76">
        <v>19430</v>
      </c>
      <c r="H27" s="128">
        <v>17876</v>
      </c>
      <c r="I27" s="127">
        <v>18467</v>
      </c>
      <c r="J27" s="127">
        <v>20060</v>
      </c>
      <c r="K27" s="129">
        <v>20797</v>
      </c>
      <c r="L27" s="128">
        <v>19882</v>
      </c>
      <c r="M27" s="127">
        <v>20848</v>
      </c>
      <c r="N27" s="127">
        <v>21225</v>
      </c>
      <c r="O27" s="129">
        <v>21368</v>
      </c>
      <c r="P27" s="128">
        <v>19304</v>
      </c>
      <c r="Q27" s="127">
        <v>19451</v>
      </c>
      <c r="R27" s="127">
        <v>20814</v>
      </c>
      <c r="S27" s="129">
        <v>21424</v>
      </c>
    </row>
    <row r="28" spans="2:21" x14ac:dyDescent="0.45">
      <c r="B28" s="245"/>
      <c r="C28" s="246"/>
      <c r="D28" s="190"/>
      <c r="E28" s="191">
        <v>36332</v>
      </c>
      <c r="F28" s="191">
        <v>55750</v>
      </c>
      <c r="G28" s="192">
        <v>75180</v>
      </c>
      <c r="H28" s="196"/>
      <c r="I28" s="197">
        <v>36344</v>
      </c>
      <c r="J28" s="197">
        <v>56404</v>
      </c>
      <c r="K28" s="198">
        <v>77202</v>
      </c>
      <c r="L28" s="196"/>
      <c r="M28" s="197">
        <v>40730</v>
      </c>
      <c r="N28" s="197">
        <v>61956</v>
      </c>
      <c r="O28" s="198">
        <v>83325</v>
      </c>
      <c r="P28" s="196"/>
      <c r="Q28" s="197">
        <v>38755</v>
      </c>
      <c r="R28" s="197">
        <v>59570</v>
      </c>
      <c r="S28" s="198">
        <v>80994</v>
      </c>
    </row>
    <row r="29" spans="2:21" x14ac:dyDescent="0.45">
      <c r="B29" s="245" t="s">
        <v>232</v>
      </c>
      <c r="C29" s="246" t="s">
        <v>235</v>
      </c>
      <c r="D29" s="123">
        <v>1223</v>
      </c>
      <c r="E29" s="43">
        <v>1272</v>
      </c>
      <c r="F29" s="43">
        <v>1208</v>
      </c>
      <c r="G29" s="76">
        <v>1244</v>
      </c>
      <c r="H29" s="128">
        <v>1469</v>
      </c>
      <c r="I29" s="127">
        <v>1365</v>
      </c>
      <c r="J29" s="126">
        <v>1252</v>
      </c>
      <c r="K29" s="132">
        <v>1522</v>
      </c>
      <c r="L29" s="128">
        <v>1368</v>
      </c>
      <c r="M29" s="127">
        <v>1394</v>
      </c>
      <c r="N29" s="126">
        <v>1444</v>
      </c>
      <c r="O29" s="132">
        <v>1598</v>
      </c>
      <c r="P29" s="128">
        <v>1248</v>
      </c>
      <c r="Q29" s="127">
        <v>1376</v>
      </c>
      <c r="R29" s="126">
        <v>1426</v>
      </c>
      <c r="S29" s="132">
        <v>1660</v>
      </c>
    </row>
    <row r="30" spans="2:21" x14ac:dyDescent="0.45">
      <c r="B30" s="245"/>
      <c r="C30" s="246"/>
      <c r="D30" s="190"/>
      <c r="E30" s="191">
        <v>2495</v>
      </c>
      <c r="F30" s="191">
        <v>3704</v>
      </c>
      <c r="G30" s="192">
        <v>4948</v>
      </c>
      <c r="H30" s="196"/>
      <c r="I30" s="197">
        <v>2834</v>
      </c>
      <c r="J30" s="197">
        <v>4086</v>
      </c>
      <c r="K30" s="198">
        <v>5609</v>
      </c>
      <c r="L30" s="196"/>
      <c r="M30" s="197">
        <v>2762</v>
      </c>
      <c r="N30" s="197">
        <v>4207</v>
      </c>
      <c r="O30" s="198">
        <v>5805</v>
      </c>
      <c r="P30" s="196"/>
      <c r="Q30" s="197">
        <v>2624</v>
      </c>
      <c r="R30" s="197">
        <v>4051</v>
      </c>
      <c r="S30" s="198">
        <v>5712</v>
      </c>
    </row>
    <row r="31" spans="2:21" x14ac:dyDescent="0.45">
      <c r="B31" s="245" t="s">
        <v>233</v>
      </c>
      <c r="C31" s="246" t="s">
        <v>236</v>
      </c>
      <c r="D31" s="124">
        <v>-784</v>
      </c>
      <c r="E31" s="95">
        <v>-792</v>
      </c>
      <c r="F31" s="95">
        <v>-801</v>
      </c>
      <c r="G31" s="68">
        <v>-908</v>
      </c>
      <c r="H31" s="128">
        <v>-770</v>
      </c>
      <c r="I31" s="127">
        <v>-808</v>
      </c>
      <c r="J31" s="126">
        <v>-835</v>
      </c>
      <c r="K31" s="132">
        <v>-1382</v>
      </c>
      <c r="L31" s="128">
        <v>-932</v>
      </c>
      <c r="M31" s="127">
        <v>-1071</v>
      </c>
      <c r="N31" s="126">
        <v>-1076</v>
      </c>
      <c r="O31" s="132">
        <v>-1121</v>
      </c>
      <c r="P31" s="128">
        <v>-981</v>
      </c>
      <c r="Q31" s="127">
        <v>-920</v>
      </c>
      <c r="R31" s="126">
        <v>-888</v>
      </c>
      <c r="S31" s="132">
        <v>-1048</v>
      </c>
    </row>
    <row r="32" spans="2:21" x14ac:dyDescent="0.45">
      <c r="B32" s="245"/>
      <c r="C32" s="246"/>
      <c r="D32" s="190"/>
      <c r="E32" s="191">
        <v>-1576</v>
      </c>
      <c r="F32" s="191">
        <v>-2378</v>
      </c>
      <c r="G32" s="192">
        <v>-3287</v>
      </c>
      <c r="H32" s="196"/>
      <c r="I32" s="197">
        <v>-1579</v>
      </c>
      <c r="J32" s="197">
        <v>-2414</v>
      </c>
      <c r="K32" s="198">
        <v>-3797</v>
      </c>
      <c r="L32" s="196"/>
      <c r="M32" s="197">
        <v>-2004</v>
      </c>
      <c r="N32" s="197">
        <v>-3080</v>
      </c>
      <c r="O32" s="198">
        <v>-4202</v>
      </c>
      <c r="P32" s="196"/>
      <c r="Q32" s="197">
        <v>-1901</v>
      </c>
      <c r="R32" s="197">
        <v>-2789</v>
      </c>
      <c r="S32" s="198">
        <v>-3838</v>
      </c>
    </row>
    <row r="33" spans="2:21" x14ac:dyDescent="0.45">
      <c r="B33" s="245" t="s">
        <v>234</v>
      </c>
      <c r="C33" s="246" t="s">
        <v>237</v>
      </c>
      <c r="D33" s="123">
        <v>74245</v>
      </c>
      <c r="E33" s="43">
        <v>80512</v>
      </c>
      <c r="F33" s="43">
        <v>80247</v>
      </c>
      <c r="G33" s="76">
        <v>80921</v>
      </c>
      <c r="H33" s="128">
        <v>74826</v>
      </c>
      <c r="I33" s="127">
        <v>78849</v>
      </c>
      <c r="J33" s="126">
        <v>84559</v>
      </c>
      <c r="K33" s="132">
        <v>83886</v>
      </c>
      <c r="L33" s="128">
        <v>81727</v>
      </c>
      <c r="M33" s="127">
        <v>90529</v>
      </c>
      <c r="N33" s="126">
        <v>87929</v>
      </c>
      <c r="O33" s="132">
        <v>90877</v>
      </c>
      <c r="P33" s="128">
        <v>82133</v>
      </c>
      <c r="Q33" s="127">
        <v>86598</v>
      </c>
      <c r="R33" s="126">
        <v>89702</v>
      </c>
      <c r="S33" s="132">
        <v>91544</v>
      </c>
    </row>
    <row r="34" spans="2:21" x14ac:dyDescent="0.45">
      <c r="B34" s="247"/>
      <c r="C34" s="248"/>
      <c r="D34" s="193"/>
      <c r="E34" s="194">
        <v>154758</v>
      </c>
      <c r="F34" s="194">
        <v>235006</v>
      </c>
      <c r="G34" s="195">
        <v>315927</v>
      </c>
      <c r="H34" s="199"/>
      <c r="I34" s="200">
        <v>153676</v>
      </c>
      <c r="J34" s="200">
        <v>238235</v>
      </c>
      <c r="K34" s="201">
        <v>322122</v>
      </c>
      <c r="L34" s="199"/>
      <c r="M34" s="200">
        <v>172257</v>
      </c>
      <c r="N34" s="200">
        <v>260187</v>
      </c>
      <c r="O34" s="201">
        <v>351064</v>
      </c>
      <c r="P34" s="199"/>
      <c r="Q34" s="200">
        <v>168732</v>
      </c>
      <c r="R34" s="200">
        <v>258434</v>
      </c>
      <c r="S34" s="201">
        <v>349979</v>
      </c>
    </row>
    <row r="35" spans="2:21" x14ac:dyDescent="0.45">
      <c r="B35" s="37"/>
      <c r="C35" s="87"/>
      <c r="D35" s="87"/>
      <c r="E35" s="87"/>
      <c r="F35" s="87"/>
      <c r="G35" s="54"/>
      <c r="H35" s="37"/>
      <c r="I35" s="87"/>
      <c r="J35" s="87"/>
      <c r="K35" s="54"/>
      <c r="L35" s="37"/>
      <c r="M35" s="87"/>
      <c r="N35" s="87"/>
      <c r="O35" s="54"/>
      <c r="P35" s="37"/>
      <c r="Q35" s="87"/>
      <c r="R35" s="87"/>
      <c r="S35" s="54"/>
    </row>
    <row r="36" spans="2:21" x14ac:dyDescent="0.45">
      <c r="B36" s="85" t="s">
        <v>64</v>
      </c>
      <c r="C36" s="86" t="s">
        <v>76</v>
      </c>
      <c r="D36" s="226" t="s">
        <v>274</v>
      </c>
      <c r="E36" s="227"/>
      <c r="F36" s="227"/>
      <c r="G36" s="228"/>
      <c r="H36" s="226" t="s">
        <v>450</v>
      </c>
      <c r="I36" s="227"/>
      <c r="J36" s="227"/>
      <c r="K36" s="228"/>
      <c r="L36" s="238" t="s">
        <v>462</v>
      </c>
      <c r="M36" s="239"/>
      <c r="N36" s="239"/>
      <c r="O36" s="240"/>
      <c r="P36" s="238" t="s">
        <v>501</v>
      </c>
      <c r="Q36" s="239"/>
      <c r="R36" s="239"/>
      <c r="S36" s="240"/>
      <c r="T36" s="32" t="s">
        <v>77</v>
      </c>
      <c r="U36" s="14" t="s">
        <v>228</v>
      </c>
    </row>
    <row r="37" spans="2:21" x14ac:dyDescent="0.45">
      <c r="B37" s="37"/>
      <c r="C37" s="54"/>
      <c r="D37" s="223" t="s">
        <v>257</v>
      </c>
      <c r="E37" s="224"/>
      <c r="F37" s="224"/>
      <c r="G37" s="225"/>
      <c r="H37" s="223" t="s">
        <v>451</v>
      </c>
      <c r="I37" s="224"/>
      <c r="J37" s="224"/>
      <c r="K37" s="225"/>
      <c r="L37" s="241" t="s">
        <v>463</v>
      </c>
      <c r="M37" s="242"/>
      <c r="N37" s="242"/>
      <c r="O37" s="243"/>
      <c r="P37" s="241" t="s">
        <v>496</v>
      </c>
      <c r="Q37" s="242"/>
      <c r="R37" s="242"/>
      <c r="S37" s="243"/>
      <c r="T37" s="32" t="s">
        <v>56</v>
      </c>
      <c r="U37" s="14" t="s">
        <v>227</v>
      </c>
    </row>
    <row r="38" spans="2:21" x14ac:dyDescent="0.45">
      <c r="B38" s="49"/>
      <c r="C38" s="52"/>
      <c r="D38" s="27" t="s">
        <v>218</v>
      </c>
      <c r="E38" s="27" t="s">
        <v>219</v>
      </c>
      <c r="F38" s="27" t="s">
        <v>220</v>
      </c>
      <c r="G38" s="30" t="s">
        <v>221</v>
      </c>
      <c r="H38" s="122" t="s">
        <v>464</v>
      </c>
      <c r="I38" s="27" t="s">
        <v>465</v>
      </c>
      <c r="J38" s="27" t="s">
        <v>466</v>
      </c>
      <c r="K38" s="30" t="s">
        <v>467</v>
      </c>
      <c r="L38" s="122" t="s">
        <v>464</v>
      </c>
      <c r="M38" s="27" t="s">
        <v>465</v>
      </c>
      <c r="N38" s="27" t="s">
        <v>466</v>
      </c>
      <c r="O38" s="30" t="s">
        <v>467</v>
      </c>
      <c r="P38" s="122" t="s">
        <v>464</v>
      </c>
      <c r="Q38" s="27" t="s">
        <v>465</v>
      </c>
      <c r="R38" s="27" t="s">
        <v>466</v>
      </c>
      <c r="S38" s="30" t="s">
        <v>467</v>
      </c>
    </row>
    <row r="39" spans="2:21" x14ac:dyDescent="0.45">
      <c r="B39" s="245" t="s">
        <v>58</v>
      </c>
      <c r="C39" s="246" t="s">
        <v>69</v>
      </c>
      <c r="D39" s="43">
        <v>996</v>
      </c>
      <c r="E39" s="43">
        <v>504</v>
      </c>
      <c r="F39" s="95">
        <v>-143</v>
      </c>
      <c r="G39" s="76">
        <v>489</v>
      </c>
      <c r="H39" s="128">
        <v>542</v>
      </c>
      <c r="I39" s="127">
        <v>923</v>
      </c>
      <c r="J39" s="127">
        <v>644</v>
      </c>
      <c r="K39" s="129">
        <v>577</v>
      </c>
      <c r="L39" s="128">
        <v>786</v>
      </c>
      <c r="M39" s="127">
        <v>1379</v>
      </c>
      <c r="N39" s="127">
        <v>704</v>
      </c>
      <c r="O39" s="129">
        <v>495</v>
      </c>
      <c r="P39" s="128">
        <v>495</v>
      </c>
      <c r="Q39" s="127">
        <v>317</v>
      </c>
      <c r="R39" s="127">
        <v>587</v>
      </c>
      <c r="S39" s="129">
        <v>854</v>
      </c>
    </row>
    <row r="40" spans="2:21" x14ac:dyDescent="0.45">
      <c r="B40" s="245"/>
      <c r="C40" s="246"/>
      <c r="D40" s="191"/>
      <c r="E40" s="191">
        <v>1501</v>
      </c>
      <c r="F40" s="191">
        <v>1357</v>
      </c>
      <c r="G40" s="192">
        <v>1846</v>
      </c>
      <c r="H40" s="196"/>
      <c r="I40" s="197">
        <v>1465</v>
      </c>
      <c r="J40" s="197">
        <v>2109</v>
      </c>
      <c r="K40" s="198">
        <v>2687</v>
      </c>
      <c r="L40" s="196"/>
      <c r="M40" s="197">
        <v>2166</v>
      </c>
      <c r="N40" s="197">
        <v>2871</v>
      </c>
      <c r="O40" s="198">
        <v>3367</v>
      </c>
      <c r="P40" s="196"/>
      <c r="Q40" s="197">
        <v>812</v>
      </c>
      <c r="R40" s="197">
        <v>1399</v>
      </c>
      <c r="S40" s="198">
        <v>2254</v>
      </c>
    </row>
    <row r="41" spans="2:21" x14ac:dyDescent="0.45">
      <c r="B41" s="245" t="s">
        <v>59</v>
      </c>
      <c r="C41" s="246" t="s">
        <v>70</v>
      </c>
      <c r="D41" s="43">
        <v>795</v>
      </c>
      <c r="E41" s="43">
        <v>702</v>
      </c>
      <c r="F41" s="43">
        <v>297</v>
      </c>
      <c r="G41" s="76">
        <v>710</v>
      </c>
      <c r="H41" s="128">
        <v>804</v>
      </c>
      <c r="I41" s="127">
        <v>1110</v>
      </c>
      <c r="J41" s="127">
        <v>1805</v>
      </c>
      <c r="K41" s="129">
        <v>1531</v>
      </c>
      <c r="L41" s="128">
        <v>1326</v>
      </c>
      <c r="M41" s="127">
        <v>2153</v>
      </c>
      <c r="N41" s="127">
        <v>1827</v>
      </c>
      <c r="O41" s="129">
        <v>1845</v>
      </c>
      <c r="P41" s="128">
        <v>1595</v>
      </c>
      <c r="Q41" s="127">
        <v>2069</v>
      </c>
      <c r="R41" s="127">
        <v>2266</v>
      </c>
      <c r="S41" s="129">
        <v>2360</v>
      </c>
    </row>
    <row r="42" spans="2:21" x14ac:dyDescent="0.45">
      <c r="B42" s="245"/>
      <c r="C42" s="246"/>
      <c r="D42" s="191"/>
      <c r="E42" s="191">
        <v>1497</v>
      </c>
      <c r="F42" s="191">
        <v>1794</v>
      </c>
      <c r="G42" s="192">
        <v>2504</v>
      </c>
      <c r="H42" s="196"/>
      <c r="I42" s="197">
        <v>1917</v>
      </c>
      <c r="J42" s="197">
        <v>3726</v>
      </c>
      <c r="K42" s="198">
        <v>5257</v>
      </c>
      <c r="L42" s="196"/>
      <c r="M42" s="197">
        <v>3479</v>
      </c>
      <c r="N42" s="197">
        <v>5306</v>
      </c>
      <c r="O42" s="198">
        <v>7151</v>
      </c>
      <c r="P42" s="196"/>
      <c r="Q42" s="197">
        <v>3665</v>
      </c>
      <c r="R42" s="197">
        <v>5931</v>
      </c>
      <c r="S42" s="198">
        <v>8292</v>
      </c>
    </row>
    <row r="43" spans="2:21" x14ac:dyDescent="0.45">
      <c r="B43" s="245" t="s">
        <v>60</v>
      </c>
      <c r="C43" s="246" t="s">
        <v>71</v>
      </c>
      <c r="D43" s="43">
        <v>287</v>
      </c>
      <c r="E43" s="43">
        <v>182</v>
      </c>
      <c r="F43" s="43">
        <v>169</v>
      </c>
      <c r="G43" s="76">
        <v>323</v>
      </c>
      <c r="H43" s="128">
        <v>697</v>
      </c>
      <c r="I43" s="127">
        <v>720</v>
      </c>
      <c r="J43" s="127">
        <v>1157</v>
      </c>
      <c r="K43" s="129">
        <v>1092</v>
      </c>
      <c r="L43" s="128">
        <v>1179</v>
      </c>
      <c r="M43" s="127">
        <v>1322</v>
      </c>
      <c r="N43" s="127">
        <v>1329</v>
      </c>
      <c r="O43" s="129">
        <v>1581</v>
      </c>
      <c r="P43" s="128">
        <v>1161</v>
      </c>
      <c r="Q43" s="127">
        <v>1324</v>
      </c>
      <c r="R43" s="127">
        <v>1390</v>
      </c>
      <c r="S43" s="129">
        <v>1589</v>
      </c>
    </row>
    <row r="44" spans="2:21" x14ac:dyDescent="0.45">
      <c r="B44" s="245"/>
      <c r="C44" s="246"/>
      <c r="D44" s="191"/>
      <c r="E44" s="191">
        <v>470</v>
      </c>
      <c r="F44" s="191">
        <v>640</v>
      </c>
      <c r="G44" s="192">
        <v>963</v>
      </c>
      <c r="H44" s="196"/>
      <c r="I44" s="197">
        <v>1418</v>
      </c>
      <c r="J44" s="197">
        <v>2575</v>
      </c>
      <c r="K44" s="198">
        <v>3668</v>
      </c>
      <c r="L44" s="196"/>
      <c r="M44" s="197">
        <v>2502</v>
      </c>
      <c r="N44" s="197">
        <v>3832</v>
      </c>
      <c r="O44" s="198">
        <v>5413</v>
      </c>
      <c r="P44" s="196"/>
      <c r="Q44" s="197">
        <v>2485</v>
      </c>
      <c r="R44" s="197">
        <v>3875</v>
      </c>
      <c r="S44" s="198">
        <v>5464</v>
      </c>
    </row>
    <row r="45" spans="2:21" x14ac:dyDescent="0.45">
      <c r="B45" s="245" t="s">
        <v>61</v>
      </c>
      <c r="C45" s="246" t="s">
        <v>72</v>
      </c>
      <c r="D45" s="95">
        <v>359</v>
      </c>
      <c r="E45" s="95">
        <v>228</v>
      </c>
      <c r="F45" s="95">
        <v>149</v>
      </c>
      <c r="G45" s="68">
        <v>-83</v>
      </c>
      <c r="H45" s="128">
        <v>-141</v>
      </c>
      <c r="I45" s="127">
        <v>99</v>
      </c>
      <c r="J45" s="127">
        <v>983</v>
      </c>
      <c r="K45" s="129">
        <v>1432</v>
      </c>
      <c r="L45" s="128">
        <v>1069</v>
      </c>
      <c r="M45" s="127">
        <v>1411</v>
      </c>
      <c r="N45" s="127">
        <v>1388</v>
      </c>
      <c r="O45" s="129">
        <v>1016</v>
      </c>
      <c r="P45" s="128">
        <v>1008</v>
      </c>
      <c r="Q45" s="127">
        <v>1053</v>
      </c>
      <c r="R45" s="127">
        <v>1161</v>
      </c>
      <c r="S45" s="129">
        <v>1305</v>
      </c>
    </row>
    <row r="46" spans="2:21" x14ac:dyDescent="0.45">
      <c r="B46" s="245"/>
      <c r="C46" s="246"/>
      <c r="D46" s="191"/>
      <c r="E46" s="191">
        <v>588</v>
      </c>
      <c r="F46" s="191">
        <v>737</v>
      </c>
      <c r="G46" s="192">
        <v>654</v>
      </c>
      <c r="H46" s="196"/>
      <c r="I46" s="197">
        <v>-41</v>
      </c>
      <c r="J46" s="197">
        <v>941</v>
      </c>
      <c r="K46" s="198">
        <v>2373</v>
      </c>
      <c r="L46" s="196"/>
      <c r="M46" s="197">
        <v>2480</v>
      </c>
      <c r="N46" s="197">
        <v>3868</v>
      </c>
      <c r="O46" s="198">
        <v>4885</v>
      </c>
      <c r="P46" s="196"/>
      <c r="Q46" s="197">
        <v>2062</v>
      </c>
      <c r="R46" s="197">
        <v>3223</v>
      </c>
      <c r="S46" s="198">
        <v>4528</v>
      </c>
    </row>
    <row r="47" spans="2:21" x14ac:dyDescent="0.45">
      <c r="B47" s="245" t="s">
        <v>232</v>
      </c>
      <c r="C47" s="246" t="s">
        <v>235</v>
      </c>
      <c r="D47" s="43">
        <v>378</v>
      </c>
      <c r="E47" s="43">
        <v>183</v>
      </c>
      <c r="F47" s="43">
        <v>214</v>
      </c>
      <c r="G47" s="76">
        <v>114</v>
      </c>
      <c r="H47" s="128">
        <v>12</v>
      </c>
      <c r="I47" s="126">
        <v>0</v>
      </c>
      <c r="J47" s="126">
        <v>-212</v>
      </c>
      <c r="K47" s="132">
        <v>-402</v>
      </c>
      <c r="L47" s="128">
        <v>2</v>
      </c>
      <c r="M47" s="126">
        <v>-65</v>
      </c>
      <c r="N47" s="126">
        <v>-16</v>
      </c>
      <c r="O47" s="132">
        <v>-302</v>
      </c>
      <c r="P47" s="128">
        <v>211</v>
      </c>
      <c r="Q47" s="126">
        <v>115</v>
      </c>
      <c r="R47" s="126">
        <v>131</v>
      </c>
      <c r="S47" s="132">
        <v>-145</v>
      </c>
    </row>
    <row r="48" spans="2:21" x14ac:dyDescent="0.45">
      <c r="B48" s="245"/>
      <c r="C48" s="246"/>
      <c r="D48" s="191"/>
      <c r="E48" s="191">
        <v>561</v>
      </c>
      <c r="F48" s="191">
        <v>776</v>
      </c>
      <c r="G48" s="192">
        <v>890</v>
      </c>
      <c r="H48" s="196"/>
      <c r="I48" s="197">
        <v>12</v>
      </c>
      <c r="J48" s="197">
        <v>-199</v>
      </c>
      <c r="K48" s="198">
        <v>-601</v>
      </c>
      <c r="L48" s="196"/>
      <c r="M48" s="197">
        <v>-62</v>
      </c>
      <c r="N48" s="197">
        <v>-79</v>
      </c>
      <c r="O48" s="198">
        <v>-381</v>
      </c>
      <c r="P48" s="196"/>
      <c r="Q48" s="197">
        <v>326</v>
      </c>
      <c r="R48" s="197">
        <v>458</v>
      </c>
      <c r="S48" s="198">
        <v>313</v>
      </c>
    </row>
    <row r="49" spans="2:19" x14ac:dyDescent="0.45">
      <c r="B49" s="245" t="s">
        <v>233</v>
      </c>
      <c r="C49" s="246" t="s">
        <v>236</v>
      </c>
      <c r="D49" s="96" t="s">
        <v>446</v>
      </c>
      <c r="E49" s="95">
        <v>-2</v>
      </c>
      <c r="F49" s="95">
        <v>5</v>
      </c>
      <c r="G49" s="68">
        <v>3</v>
      </c>
      <c r="H49" s="128">
        <v>-4</v>
      </c>
      <c r="I49" s="126">
        <v>-14</v>
      </c>
      <c r="J49" s="126">
        <v>-3</v>
      </c>
      <c r="K49" s="132">
        <v>9</v>
      </c>
      <c r="L49" s="128">
        <v>-10</v>
      </c>
      <c r="M49" s="126">
        <v>-4</v>
      </c>
      <c r="N49" s="126">
        <v>12</v>
      </c>
      <c r="O49" s="132">
        <v>-21</v>
      </c>
      <c r="P49" s="128">
        <v>7</v>
      </c>
      <c r="Q49" s="126">
        <v>14</v>
      </c>
      <c r="R49" s="126">
        <v>-33</v>
      </c>
      <c r="S49" s="132">
        <v>-76</v>
      </c>
    </row>
    <row r="50" spans="2:19" x14ac:dyDescent="0.45">
      <c r="B50" s="245"/>
      <c r="C50" s="246"/>
      <c r="D50" s="191"/>
      <c r="E50" s="191">
        <v>-3</v>
      </c>
      <c r="F50" s="191">
        <v>2</v>
      </c>
      <c r="G50" s="192">
        <v>5</v>
      </c>
      <c r="H50" s="196"/>
      <c r="I50" s="197">
        <v>-18</v>
      </c>
      <c r="J50" s="197">
        <v>-22</v>
      </c>
      <c r="K50" s="198">
        <v>-12</v>
      </c>
      <c r="L50" s="196"/>
      <c r="M50" s="197">
        <v>-14</v>
      </c>
      <c r="N50" s="197">
        <v>-1</v>
      </c>
      <c r="O50" s="198">
        <v>-22</v>
      </c>
      <c r="P50" s="196"/>
      <c r="Q50" s="197">
        <v>21</v>
      </c>
      <c r="R50" s="197">
        <v>-11</v>
      </c>
      <c r="S50" s="198">
        <v>-87</v>
      </c>
    </row>
    <row r="51" spans="2:19" x14ac:dyDescent="0.45">
      <c r="B51" s="245" t="s">
        <v>234</v>
      </c>
      <c r="C51" s="246" t="s">
        <v>237</v>
      </c>
      <c r="D51" s="43">
        <v>2817</v>
      </c>
      <c r="E51" s="43">
        <v>1798</v>
      </c>
      <c r="F51" s="43">
        <v>694</v>
      </c>
      <c r="G51" s="76">
        <v>1556</v>
      </c>
      <c r="H51" s="128">
        <v>1909</v>
      </c>
      <c r="I51" s="126">
        <v>2840</v>
      </c>
      <c r="J51" s="126">
        <v>4375</v>
      </c>
      <c r="K51" s="132">
        <v>4241</v>
      </c>
      <c r="L51" s="128">
        <v>4354</v>
      </c>
      <c r="M51" s="126">
        <v>6197</v>
      </c>
      <c r="N51" s="126">
        <v>5246</v>
      </c>
      <c r="O51" s="132">
        <v>4616</v>
      </c>
      <c r="P51" s="128">
        <v>4479</v>
      </c>
      <c r="Q51" s="126">
        <v>4894</v>
      </c>
      <c r="R51" s="126">
        <v>5504</v>
      </c>
      <c r="S51" s="132">
        <v>5887</v>
      </c>
    </row>
    <row r="52" spans="2:19" x14ac:dyDescent="0.45">
      <c r="B52" s="247"/>
      <c r="C52" s="248"/>
      <c r="D52" s="194"/>
      <c r="E52" s="194">
        <v>4615</v>
      </c>
      <c r="F52" s="194">
        <v>5309</v>
      </c>
      <c r="G52" s="195">
        <v>6865</v>
      </c>
      <c r="H52" s="199"/>
      <c r="I52" s="200">
        <v>4749</v>
      </c>
      <c r="J52" s="200">
        <v>9125</v>
      </c>
      <c r="K52" s="201">
        <v>13372</v>
      </c>
      <c r="L52" s="199"/>
      <c r="M52" s="200">
        <v>10551</v>
      </c>
      <c r="N52" s="200">
        <v>15797</v>
      </c>
      <c r="O52" s="201">
        <v>20414</v>
      </c>
      <c r="P52" s="199"/>
      <c r="Q52" s="200">
        <v>9373</v>
      </c>
      <c r="R52" s="200">
        <v>14878</v>
      </c>
      <c r="S52" s="201">
        <v>20765</v>
      </c>
    </row>
    <row r="54" spans="2:19" ht="18.75" hidden="1" customHeight="1" x14ac:dyDescent="0.45">
      <c r="D54" s="244" t="str">
        <f t="shared" ref="D54" si="0">D36</f>
        <v>Dec. 2022</v>
      </c>
      <c r="E54" s="244"/>
      <c r="F54" s="244"/>
      <c r="G54" s="244"/>
      <c r="H54" s="244" t="str">
        <f t="shared" ref="H54" si="1">H36</f>
        <v>Dec. 2023</v>
      </c>
      <c r="I54" s="244"/>
      <c r="J54" s="244"/>
      <c r="K54" s="244"/>
      <c r="L54" s="105"/>
      <c r="M54" s="105"/>
      <c r="N54" s="105"/>
      <c r="O54" s="105"/>
      <c r="P54" s="179"/>
      <c r="Q54" s="179"/>
      <c r="R54" s="179"/>
      <c r="S54" s="179"/>
    </row>
    <row r="55" spans="2:19" ht="18.75" hidden="1" customHeight="1" x14ac:dyDescent="0.45">
      <c r="B55" s="14" t="s">
        <v>239</v>
      </c>
      <c r="C55" s="14" t="s">
        <v>254</v>
      </c>
      <c r="D55" s="244" t="str">
        <f t="shared" ref="D55" si="2">D37</f>
        <v>2022年12月期</v>
      </c>
      <c r="E55" s="244"/>
      <c r="F55" s="244"/>
      <c r="G55" s="244"/>
      <c r="H55" s="244" t="str">
        <f t="shared" ref="H55" si="3">H37</f>
        <v>2023年12月期</v>
      </c>
      <c r="I55" s="244"/>
      <c r="J55" s="244"/>
      <c r="K55" s="244"/>
      <c r="L55" s="105"/>
      <c r="M55" s="105"/>
      <c r="N55" s="105"/>
      <c r="O55" s="105"/>
      <c r="P55" s="179"/>
      <c r="Q55" s="179"/>
      <c r="R55" s="179"/>
      <c r="S55" s="179"/>
    </row>
    <row r="56" spans="2:19" hidden="1" x14ac:dyDescent="0.45">
      <c r="D56" s="65" t="str">
        <f t="shared" ref="D56:K56" si="4">D38</f>
        <v>1Q</v>
      </c>
      <c r="E56" s="65" t="str">
        <f t="shared" si="4"/>
        <v>2Q</v>
      </c>
      <c r="F56" s="65" t="str">
        <f t="shared" si="4"/>
        <v>3Q</v>
      </c>
      <c r="G56" s="65" t="str">
        <f t="shared" si="4"/>
        <v>4Q</v>
      </c>
      <c r="H56" s="65" t="str">
        <f t="shared" si="4"/>
        <v>1Q</v>
      </c>
      <c r="I56" s="65" t="str">
        <f t="shared" si="4"/>
        <v>2Q</v>
      </c>
      <c r="J56" s="65" t="str">
        <f t="shared" si="4"/>
        <v>3Q</v>
      </c>
      <c r="K56" s="65" t="str">
        <f t="shared" si="4"/>
        <v>4Q</v>
      </c>
      <c r="L56" s="105"/>
      <c r="M56" s="105"/>
      <c r="N56" s="105"/>
      <c r="O56" s="105"/>
      <c r="P56" s="179"/>
      <c r="Q56" s="179"/>
      <c r="R56" s="179"/>
      <c r="S56" s="179"/>
    </row>
    <row r="57" spans="2:19" hidden="1" x14ac:dyDescent="0.45">
      <c r="B57" s="249" t="str">
        <f>B39</f>
        <v>色材・機能材関連事業</v>
      </c>
      <c r="C57" s="249" t="str">
        <f>C39</f>
        <v>Colorants and Functional Materials Business</v>
      </c>
      <c r="D57" s="23">
        <f t="shared" ref="D57:K66" si="5">D39/D21</f>
        <v>5.2132949489662392E-2</v>
      </c>
      <c r="E57" s="23">
        <f t="shared" si="5"/>
        <v>2.4868012039275671E-2</v>
      </c>
      <c r="F57" s="23">
        <f t="shared" si="5"/>
        <v>-7.2769833596254647E-3</v>
      </c>
      <c r="G57" s="23">
        <f t="shared" si="5"/>
        <v>2.4023581429624172E-2</v>
      </c>
      <c r="H57" s="23">
        <f t="shared" si="5"/>
        <v>2.8970014431557004E-2</v>
      </c>
      <c r="I57" s="23">
        <f t="shared" si="5"/>
        <v>4.4688680158807011E-2</v>
      </c>
      <c r="J57" s="23">
        <f t="shared" si="5"/>
        <v>3.0413223140495868E-2</v>
      </c>
      <c r="K57" s="23">
        <f t="shared" si="5"/>
        <v>2.810658093428808E-2</v>
      </c>
      <c r="L57" s="23"/>
      <c r="M57" s="23"/>
      <c r="N57" s="23"/>
      <c r="O57" s="23"/>
      <c r="P57" s="23"/>
      <c r="Q57" s="23"/>
      <c r="R57" s="23"/>
      <c r="S57" s="23"/>
    </row>
    <row r="58" spans="2:19" hidden="1" x14ac:dyDescent="0.45">
      <c r="B58" s="249"/>
      <c r="C58" s="249"/>
      <c r="D58" s="24"/>
      <c r="E58" s="24">
        <f t="shared" si="5"/>
        <v>3.8122571305209151E-2</v>
      </c>
      <c r="F58" s="24">
        <f t="shared" si="5"/>
        <v>2.2990258365099533E-2</v>
      </c>
      <c r="G58" s="24">
        <f t="shared" si="5"/>
        <v>2.3255228017132781E-2</v>
      </c>
      <c r="H58" s="24"/>
      <c r="I58" s="24">
        <f t="shared" si="5"/>
        <v>3.7216746265623414E-2</v>
      </c>
      <c r="J58" s="24">
        <f t="shared" si="5"/>
        <v>3.4837047192718747E-2</v>
      </c>
      <c r="K58" s="24">
        <f t="shared" si="5"/>
        <v>3.3144605212843382E-2</v>
      </c>
      <c r="L58" s="24"/>
      <c r="M58" s="24"/>
      <c r="N58" s="24"/>
      <c r="O58" s="24"/>
      <c r="P58" s="24"/>
      <c r="Q58" s="24"/>
      <c r="R58" s="24"/>
      <c r="S58" s="24"/>
    </row>
    <row r="59" spans="2:19" hidden="1" x14ac:dyDescent="0.45">
      <c r="B59" s="249" t="str">
        <f>B41</f>
        <v>ポリマー・塗加工関連事業</v>
      </c>
      <c r="C59" s="249" t="str">
        <f>C41</f>
        <v>Polymers and Coatings Business</v>
      </c>
      <c r="D59" s="23">
        <f t="shared" ref="D59:K59" si="6">D41/D23</f>
        <v>4.336205956147049E-2</v>
      </c>
      <c r="E59" s="23">
        <f t="shared" si="6"/>
        <v>3.5436648157496212E-2</v>
      </c>
      <c r="F59" s="23">
        <f t="shared" si="6"/>
        <v>1.5958304228681962E-2</v>
      </c>
      <c r="G59" s="23">
        <f t="shared" si="6"/>
        <v>3.6442026381974031E-2</v>
      </c>
      <c r="H59" s="23">
        <f t="shared" si="6"/>
        <v>4.640692640692641E-2</v>
      </c>
      <c r="I59" s="23">
        <f t="shared" si="6"/>
        <v>5.8347350714886462E-2</v>
      </c>
      <c r="J59" s="23">
        <f t="shared" si="6"/>
        <v>8.6628911499328082E-2</v>
      </c>
      <c r="K59" s="23">
        <f t="shared" si="6"/>
        <v>7.4468602558490193E-2</v>
      </c>
      <c r="L59" s="23"/>
      <c r="M59" s="23"/>
      <c r="N59" s="23"/>
      <c r="O59" s="23"/>
      <c r="P59" s="23"/>
      <c r="Q59" s="23"/>
      <c r="R59" s="23"/>
      <c r="S59" s="23"/>
    </row>
    <row r="60" spans="2:19" hidden="1" x14ac:dyDescent="0.45">
      <c r="B60" s="249"/>
      <c r="C60" s="249"/>
      <c r="D60" s="24"/>
      <c r="E60" s="24">
        <f t="shared" si="5"/>
        <v>3.924601510067114E-2</v>
      </c>
      <c r="F60" s="24">
        <f t="shared" si="5"/>
        <v>3.160899288180985E-2</v>
      </c>
      <c r="G60" s="24">
        <f t="shared" si="5"/>
        <v>3.2843651626442809E-2</v>
      </c>
      <c r="H60" s="24"/>
      <c r="I60" s="24">
        <f t="shared" si="5"/>
        <v>5.2738727337753442E-2</v>
      </c>
      <c r="J60" s="24">
        <f t="shared" si="5"/>
        <v>6.5155807365439092E-2</v>
      </c>
      <c r="K60" s="24">
        <f t="shared" si="5"/>
        <v>6.7617626630308958E-2</v>
      </c>
      <c r="L60" s="24"/>
      <c r="M60" s="24"/>
      <c r="N60" s="24"/>
      <c r="O60" s="24"/>
      <c r="P60" s="24"/>
      <c r="Q60" s="24"/>
      <c r="R60" s="24"/>
      <c r="S60" s="24"/>
    </row>
    <row r="61" spans="2:19" hidden="1" x14ac:dyDescent="0.45">
      <c r="B61" s="249" t="str">
        <f>B43</f>
        <v>パッケージ関連事業</v>
      </c>
      <c r="C61" s="249" t="str">
        <f>C43</f>
        <v>Packaging Materials Business</v>
      </c>
      <c r="D61" s="23">
        <f t="shared" ref="D61:K61" si="7">D43/D25</f>
        <v>1.5202881661192923E-2</v>
      </c>
      <c r="E61" s="23">
        <f t="shared" si="7"/>
        <v>8.6219148230612542E-3</v>
      </c>
      <c r="F61" s="23">
        <f t="shared" si="7"/>
        <v>7.6266979556839209E-3</v>
      </c>
      <c r="G61" s="23">
        <f t="shared" si="7"/>
        <v>1.5152936761118408E-2</v>
      </c>
      <c r="H61" s="23">
        <f t="shared" si="7"/>
        <v>3.4479347019539947E-2</v>
      </c>
      <c r="I61" s="23">
        <f t="shared" si="7"/>
        <v>3.5740878629932984E-2</v>
      </c>
      <c r="J61" s="23">
        <f t="shared" si="7"/>
        <v>5.2426480583624091E-2</v>
      </c>
      <c r="K61" s="23">
        <f t="shared" si="7"/>
        <v>4.9954254345837147E-2</v>
      </c>
      <c r="L61" s="23"/>
      <c r="M61" s="23"/>
      <c r="N61" s="23"/>
      <c r="O61" s="23"/>
      <c r="P61" s="23"/>
      <c r="Q61" s="23"/>
      <c r="R61" s="23"/>
      <c r="S61" s="23"/>
    </row>
    <row r="62" spans="2:19" hidden="1" x14ac:dyDescent="0.45">
      <c r="B62" s="249"/>
      <c r="C62" s="249"/>
      <c r="D62" s="24"/>
      <c r="E62" s="24">
        <f t="shared" si="5"/>
        <v>1.1753526057817345E-2</v>
      </c>
      <c r="F62" s="24">
        <f t="shared" si="5"/>
        <v>1.0297998326575271E-2</v>
      </c>
      <c r="G62" s="24">
        <f t="shared" si="5"/>
        <v>1.1537908559378893E-2</v>
      </c>
      <c r="H62" s="24"/>
      <c r="I62" s="24">
        <f t="shared" si="5"/>
        <v>3.513292534872773E-2</v>
      </c>
      <c r="J62" s="24">
        <f t="shared" si="5"/>
        <v>4.124553507071807E-2</v>
      </c>
      <c r="K62" s="24">
        <f t="shared" si="5"/>
        <v>4.3515398851611063E-2</v>
      </c>
      <c r="L62" s="24"/>
      <c r="M62" s="24"/>
      <c r="N62" s="24"/>
      <c r="O62" s="24"/>
      <c r="P62" s="24"/>
      <c r="Q62" s="24"/>
      <c r="R62" s="24"/>
      <c r="S62" s="24"/>
    </row>
    <row r="63" spans="2:19" hidden="1" x14ac:dyDescent="0.45">
      <c r="B63" s="249" t="str">
        <f>B45</f>
        <v>印刷・情報関連事業</v>
      </c>
      <c r="C63" s="249" t="str">
        <f>C45</f>
        <v>Printing and Information Business</v>
      </c>
      <c r="D63" s="23">
        <f t="shared" ref="D63:K63" si="8">D45/D27</f>
        <v>2.0528362305580968E-2</v>
      </c>
      <c r="E63" s="23">
        <f t="shared" si="8"/>
        <v>1.2099984078968317E-2</v>
      </c>
      <c r="F63" s="23">
        <f t="shared" si="8"/>
        <v>7.67329282109383E-3</v>
      </c>
      <c r="G63" s="23">
        <f t="shared" si="8"/>
        <v>-4.2717447246525993E-3</v>
      </c>
      <c r="H63" s="23">
        <f t="shared" si="8"/>
        <v>-7.8876706198254647E-3</v>
      </c>
      <c r="I63" s="23">
        <f t="shared" si="8"/>
        <v>5.3609140629230518E-3</v>
      </c>
      <c r="J63" s="23">
        <f t="shared" si="8"/>
        <v>4.900299102691924E-2</v>
      </c>
      <c r="K63" s="23">
        <f t="shared" si="8"/>
        <v>6.8856085012261384E-2</v>
      </c>
      <c r="L63" s="23"/>
      <c r="M63" s="23"/>
      <c r="N63" s="23"/>
      <c r="O63" s="23"/>
      <c r="P63" s="23"/>
      <c r="Q63" s="23"/>
      <c r="R63" s="23"/>
      <c r="S63" s="23"/>
    </row>
    <row r="64" spans="2:19" hidden="1" x14ac:dyDescent="0.45">
      <c r="B64" s="249"/>
      <c r="C64" s="249"/>
      <c r="D64" s="24"/>
      <c r="E64" s="24">
        <f t="shared" si="5"/>
        <v>1.6184080149730266E-2</v>
      </c>
      <c r="F64" s="24">
        <f t="shared" si="5"/>
        <v>1.3219730941704037E-2</v>
      </c>
      <c r="G64" s="24">
        <f t="shared" si="5"/>
        <v>8.6991221069433362E-3</v>
      </c>
      <c r="H64" s="24"/>
      <c r="I64" s="24">
        <f t="shared" si="5"/>
        <v>-1.1281091789566366E-3</v>
      </c>
      <c r="J64" s="24">
        <f t="shared" si="5"/>
        <v>1.6683213956456989E-2</v>
      </c>
      <c r="K64" s="24">
        <f t="shared" si="5"/>
        <v>3.0737545659438873E-2</v>
      </c>
      <c r="L64" s="24"/>
      <c r="M64" s="24"/>
      <c r="N64" s="24"/>
      <c r="O64" s="24"/>
      <c r="P64" s="24"/>
      <c r="Q64" s="24"/>
      <c r="R64" s="24"/>
      <c r="S64" s="24"/>
    </row>
    <row r="65" spans="2:19" hidden="1" x14ac:dyDescent="0.45">
      <c r="B65" s="249" t="str">
        <f>B47</f>
        <v>その他</v>
      </c>
      <c r="C65" s="249" t="str">
        <f>C47</f>
        <v>Others</v>
      </c>
      <c r="D65" s="23">
        <f t="shared" ref="D65:K65" si="9">D47/D29</f>
        <v>0.30907604251839738</v>
      </c>
      <c r="E65" s="23">
        <f t="shared" si="9"/>
        <v>0.14386792452830188</v>
      </c>
      <c r="F65" s="23">
        <f t="shared" si="9"/>
        <v>0.17715231788079469</v>
      </c>
      <c r="G65" s="23">
        <f t="shared" si="9"/>
        <v>9.1639871382636656E-2</v>
      </c>
      <c r="H65" s="23">
        <f t="shared" si="9"/>
        <v>8.168822328114363E-3</v>
      </c>
      <c r="I65" s="23">
        <f t="shared" si="9"/>
        <v>0</v>
      </c>
      <c r="J65" s="23">
        <f t="shared" si="9"/>
        <v>-0.16932907348242812</v>
      </c>
      <c r="K65" s="23">
        <f t="shared" si="9"/>
        <v>-0.26412614980289095</v>
      </c>
      <c r="L65" s="23"/>
      <c r="M65" s="23"/>
      <c r="N65" s="23"/>
      <c r="O65" s="23"/>
      <c r="P65" s="23"/>
      <c r="Q65" s="23"/>
      <c r="R65" s="23"/>
      <c r="S65" s="23"/>
    </row>
    <row r="66" spans="2:19" hidden="1" x14ac:dyDescent="0.45">
      <c r="B66" s="249"/>
      <c r="C66" s="249"/>
      <c r="D66" s="24"/>
      <c r="E66" s="24">
        <f t="shared" si="5"/>
        <v>0.22484969939879759</v>
      </c>
      <c r="F66" s="24">
        <f t="shared" si="5"/>
        <v>0.20950323974082075</v>
      </c>
      <c r="G66" s="24">
        <f t="shared" si="5"/>
        <v>0.17987065481002426</v>
      </c>
      <c r="H66" s="24"/>
      <c r="I66" s="24">
        <f t="shared" si="5"/>
        <v>4.2342978122794639E-3</v>
      </c>
      <c r="J66" s="24">
        <f t="shared" si="5"/>
        <v>-4.870288790993637E-2</v>
      </c>
      <c r="K66" s="24">
        <f t="shared" si="5"/>
        <v>-0.10714922446068818</v>
      </c>
      <c r="L66" s="24"/>
      <c r="M66" s="24"/>
      <c r="N66" s="24"/>
      <c r="O66" s="24"/>
      <c r="P66" s="24"/>
      <c r="Q66" s="24"/>
      <c r="R66" s="24"/>
      <c r="S66" s="24"/>
    </row>
    <row r="67" spans="2:19" hidden="1" x14ac:dyDescent="0.45">
      <c r="B67" s="249" t="str">
        <f>B51</f>
        <v>連結</v>
      </c>
      <c r="C67" s="249" t="str">
        <f>C51</f>
        <v>Total consolidated</v>
      </c>
      <c r="D67" s="23">
        <f t="shared" ref="D67:K67" si="10">D51/D33</f>
        <v>3.7941948952791432E-2</v>
      </c>
      <c r="E67" s="23">
        <f t="shared" si="10"/>
        <v>2.2332074721780604E-2</v>
      </c>
      <c r="F67" s="23">
        <f t="shared" si="10"/>
        <v>8.6482983787555916E-3</v>
      </c>
      <c r="G67" s="23">
        <f t="shared" si="10"/>
        <v>1.9228630392605132E-2</v>
      </c>
      <c r="H67" s="23">
        <f t="shared" si="10"/>
        <v>2.5512522385267154E-2</v>
      </c>
      <c r="I67" s="23">
        <f t="shared" si="10"/>
        <v>3.6018212025517131E-2</v>
      </c>
      <c r="J67" s="23">
        <f t="shared" si="10"/>
        <v>5.1739022457692262E-2</v>
      </c>
      <c r="K67" s="23">
        <f t="shared" si="10"/>
        <v>5.055670791312019E-2</v>
      </c>
      <c r="L67" s="23"/>
      <c r="M67" s="23"/>
      <c r="N67" s="23"/>
      <c r="O67" s="23"/>
      <c r="P67" s="23"/>
      <c r="Q67" s="23"/>
      <c r="R67" s="23"/>
      <c r="S67" s="23"/>
    </row>
    <row r="68" spans="2:19" hidden="1" x14ac:dyDescent="0.45">
      <c r="B68" s="249"/>
      <c r="C68" s="249"/>
      <c r="D68" s="24"/>
      <c r="E68" s="24">
        <f t="shared" ref="E68:K68" si="11">E52/E34</f>
        <v>2.9820752400522104E-2</v>
      </c>
      <c r="F68" s="24">
        <f t="shared" si="11"/>
        <v>2.2590912572444957E-2</v>
      </c>
      <c r="G68" s="24">
        <f t="shared" si="11"/>
        <v>2.172970338084431E-2</v>
      </c>
      <c r="H68" s="24"/>
      <c r="I68" s="24">
        <f t="shared" si="11"/>
        <v>3.0902678362268669E-2</v>
      </c>
      <c r="J68" s="24">
        <f t="shared" si="11"/>
        <v>3.8302516422859784E-2</v>
      </c>
      <c r="K68" s="24">
        <f t="shared" si="11"/>
        <v>4.1512222077349573E-2</v>
      </c>
      <c r="L68" s="24"/>
      <c r="M68" s="24"/>
      <c r="N68" s="24"/>
      <c r="O68" s="24"/>
      <c r="P68" s="24"/>
      <c r="Q68" s="24"/>
      <c r="R68" s="24"/>
      <c r="S68" s="24"/>
    </row>
  </sheetData>
  <mergeCells count="64">
    <mergeCell ref="P37:S37"/>
    <mergeCell ref="P4:S4"/>
    <mergeCell ref="P5:S5"/>
    <mergeCell ref="P18:S18"/>
    <mergeCell ref="P19:S19"/>
    <mergeCell ref="P36:S36"/>
    <mergeCell ref="C57:C58"/>
    <mergeCell ref="B57:B58"/>
    <mergeCell ref="C67:C68"/>
    <mergeCell ref="C65:C66"/>
    <mergeCell ref="C63:C64"/>
    <mergeCell ref="C61:C62"/>
    <mergeCell ref="C59:C60"/>
    <mergeCell ref="B67:B68"/>
    <mergeCell ref="B65:B66"/>
    <mergeCell ref="B63:B64"/>
    <mergeCell ref="B61:B62"/>
    <mergeCell ref="B59:B60"/>
    <mergeCell ref="C13:C14"/>
    <mergeCell ref="C11:C12"/>
    <mergeCell ref="C9:C10"/>
    <mergeCell ref="C7:C8"/>
    <mergeCell ref="B13:B14"/>
    <mergeCell ref="B11:B12"/>
    <mergeCell ref="B9:B10"/>
    <mergeCell ref="B7:B8"/>
    <mergeCell ref="B39:B40"/>
    <mergeCell ref="C39:C40"/>
    <mergeCell ref="B23:B24"/>
    <mergeCell ref="B21:B22"/>
    <mergeCell ref="B27:B28"/>
    <mergeCell ref="B25:B26"/>
    <mergeCell ref="C21:C22"/>
    <mergeCell ref="C23:C24"/>
    <mergeCell ref="C25:C26"/>
    <mergeCell ref="C27:C28"/>
    <mergeCell ref="C33:C34"/>
    <mergeCell ref="B33:B34"/>
    <mergeCell ref="B31:B32"/>
    <mergeCell ref="B29:B30"/>
    <mergeCell ref="C29:C30"/>
    <mergeCell ref="C31:C32"/>
    <mergeCell ref="B41:B42"/>
    <mergeCell ref="C41:C42"/>
    <mergeCell ref="B43:B44"/>
    <mergeCell ref="C43:C44"/>
    <mergeCell ref="B45:B46"/>
    <mergeCell ref="C45:C46"/>
    <mergeCell ref="B47:B48"/>
    <mergeCell ref="C47:C48"/>
    <mergeCell ref="B49:B50"/>
    <mergeCell ref="C49:C50"/>
    <mergeCell ref="B51:B52"/>
    <mergeCell ref="C51:C52"/>
    <mergeCell ref="H55:K55"/>
    <mergeCell ref="D55:G55"/>
    <mergeCell ref="H54:K54"/>
    <mergeCell ref="D54:G54"/>
    <mergeCell ref="L37:O37"/>
    <mergeCell ref="L4:O4"/>
    <mergeCell ref="L5:O5"/>
    <mergeCell ref="L18:O18"/>
    <mergeCell ref="L19:O19"/>
    <mergeCell ref="L36:O36"/>
  </mergeCells>
  <phoneticPr fontId="1"/>
  <pageMargins left="0.7" right="0.7" top="0.75" bottom="0.75" header="0.3" footer="0.3"/>
  <pageSetup paperSize="9" scale="2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Q64"/>
  <sheetViews>
    <sheetView zoomScaleNormal="100" workbookViewId="0">
      <pane xSplit="3" ySplit="6" topLeftCell="H40" activePane="bottomRight" state="frozen"/>
      <selection activeCell="O22" sqref="O22"/>
      <selection pane="topRight" activeCell="O22" sqref="O22"/>
      <selection pane="bottomLeft" activeCell="O22" sqref="O22"/>
      <selection pane="bottomRight" activeCell="O58" sqref="O58"/>
    </sheetView>
  </sheetViews>
  <sheetFormatPr defaultColWidth="9" defaultRowHeight="17.399999999999999" x14ac:dyDescent="0.45"/>
  <cols>
    <col min="1" max="1" width="5.5" style="14" customWidth="1"/>
    <col min="2" max="2" width="32.3984375" style="14" customWidth="1"/>
    <col min="3" max="3" width="52.69921875" style="14" bestFit="1" customWidth="1"/>
    <col min="4" max="11" width="15" style="14" customWidth="1"/>
    <col min="12" max="13" width="15" style="31" customWidth="1"/>
    <col min="14" max="14" width="7.69921875" style="161" bestFit="1" customWidth="1"/>
    <col min="15" max="15" width="15" style="161" customWidth="1"/>
    <col min="16" max="16" width="7.69921875" style="161" bestFit="1" customWidth="1"/>
    <col min="17" max="16384" width="9" style="14"/>
  </cols>
  <sheetData>
    <row r="2" spans="2:17" ht="21" x14ac:dyDescent="0.45">
      <c r="B2" s="33" t="s">
        <v>33</v>
      </c>
      <c r="C2" s="33" t="s">
        <v>150</v>
      </c>
    </row>
    <row r="3" spans="2:17" ht="19.2" x14ac:dyDescent="0.45">
      <c r="B3" s="35"/>
      <c r="C3" s="51"/>
      <c r="D3" s="36" t="s">
        <v>82</v>
      </c>
      <c r="E3" s="36" t="s">
        <v>65</v>
      </c>
      <c r="F3" s="36" t="s">
        <v>305</v>
      </c>
      <c r="G3" s="36" t="s">
        <v>78</v>
      </c>
      <c r="H3" s="36" t="s">
        <v>79</v>
      </c>
      <c r="I3" s="36" t="s">
        <v>80</v>
      </c>
      <c r="J3" s="36" t="s">
        <v>81</v>
      </c>
      <c r="K3" s="36" t="s">
        <v>274</v>
      </c>
      <c r="L3" s="36" t="s">
        <v>450</v>
      </c>
      <c r="M3" s="36" t="s">
        <v>461</v>
      </c>
      <c r="N3" s="56" t="s">
        <v>205</v>
      </c>
      <c r="O3" s="36" t="s">
        <v>461</v>
      </c>
      <c r="P3" s="57" t="s">
        <v>205</v>
      </c>
      <c r="Q3" s="32" t="s">
        <v>77</v>
      </c>
    </row>
    <row r="4" spans="2:17" ht="19.2" x14ac:dyDescent="0.45">
      <c r="B4" s="49"/>
      <c r="C4" s="52"/>
      <c r="D4" s="50" t="s">
        <v>21</v>
      </c>
      <c r="E4" s="50" t="s">
        <v>22</v>
      </c>
      <c r="F4" s="50" t="s">
        <v>304</v>
      </c>
      <c r="G4" s="50" t="s">
        <v>23</v>
      </c>
      <c r="H4" s="50" t="s">
        <v>24</v>
      </c>
      <c r="I4" s="50" t="s">
        <v>25</v>
      </c>
      <c r="J4" s="50" t="s">
        <v>26</v>
      </c>
      <c r="K4" s="50" t="s">
        <v>275</v>
      </c>
      <c r="L4" s="50" t="s">
        <v>451</v>
      </c>
      <c r="M4" s="50" t="s">
        <v>463</v>
      </c>
      <c r="N4" s="48" t="s">
        <v>205</v>
      </c>
      <c r="O4" s="50" t="s">
        <v>463</v>
      </c>
      <c r="P4" s="58" t="s">
        <v>205</v>
      </c>
      <c r="Q4" s="32" t="s">
        <v>56</v>
      </c>
    </row>
    <row r="5" spans="2:17" x14ac:dyDescent="0.45">
      <c r="B5" s="85" t="s">
        <v>34</v>
      </c>
      <c r="C5" s="86" t="s">
        <v>151</v>
      </c>
      <c r="D5" s="26"/>
      <c r="E5" s="26"/>
      <c r="F5" s="26"/>
      <c r="G5" s="26"/>
      <c r="H5" s="26"/>
      <c r="I5" s="26"/>
      <c r="J5" s="26"/>
      <c r="K5" s="26"/>
      <c r="L5" s="39"/>
      <c r="M5" s="39"/>
      <c r="N5" s="56"/>
      <c r="O5" s="39"/>
      <c r="P5" s="40"/>
    </row>
    <row r="6" spans="2:17" x14ac:dyDescent="0.45">
      <c r="B6" s="41" t="s">
        <v>307</v>
      </c>
      <c r="C6" s="53" t="s">
        <v>155</v>
      </c>
      <c r="D6" s="46">
        <v>183422</v>
      </c>
      <c r="E6" s="46">
        <v>181214</v>
      </c>
      <c r="F6" s="46">
        <v>195606</v>
      </c>
      <c r="G6" s="46">
        <v>203063</v>
      </c>
      <c r="H6" s="46">
        <v>199969</v>
      </c>
      <c r="I6" s="46">
        <v>214097</v>
      </c>
      <c r="J6" s="46">
        <v>223589</v>
      </c>
      <c r="K6" s="46">
        <v>229247</v>
      </c>
      <c r="L6" s="135">
        <v>230911</v>
      </c>
      <c r="M6" s="135">
        <v>245282</v>
      </c>
      <c r="N6" s="203" t="s">
        <v>468</v>
      </c>
      <c r="O6" s="135">
        <v>227672</v>
      </c>
      <c r="P6" s="160" t="s">
        <v>502</v>
      </c>
    </row>
    <row r="7" spans="2:17" x14ac:dyDescent="0.45">
      <c r="B7" s="42" t="s">
        <v>308</v>
      </c>
      <c r="C7" s="54" t="s">
        <v>156</v>
      </c>
      <c r="D7" s="43">
        <v>44470</v>
      </c>
      <c r="E7" s="43">
        <v>44903</v>
      </c>
      <c r="F7" s="43">
        <v>50260</v>
      </c>
      <c r="G7" s="43">
        <v>52706</v>
      </c>
      <c r="H7" s="43">
        <v>56691</v>
      </c>
      <c r="I7" s="43">
        <v>76469</v>
      </c>
      <c r="J7" s="43">
        <v>64816</v>
      </c>
      <c r="K7" s="43">
        <v>55117</v>
      </c>
      <c r="L7" s="136">
        <v>57917</v>
      </c>
      <c r="M7" s="136">
        <v>62855</v>
      </c>
      <c r="N7" s="204"/>
      <c r="O7" s="136">
        <v>47625</v>
      </c>
      <c r="P7" s="162"/>
    </row>
    <row r="8" spans="2:17" x14ac:dyDescent="0.45">
      <c r="B8" s="42" t="s">
        <v>309</v>
      </c>
      <c r="C8" s="54" t="s">
        <v>157</v>
      </c>
      <c r="D8" s="43">
        <v>90949</v>
      </c>
      <c r="E8" s="43">
        <v>89049</v>
      </c>
      <c r="F8" s="43">
        <v>94594</v>
      </c>
      <c r="G8" s="43">
        <v>95553</v>
      </c>
      <c r="H8" s="43">
        <v>90173</v>
      </c>
      <c r="I8" s="43">
        <v>87126</v>
      </c>
      <c r="J8" s="43">
        <v>94297</v>
      </c>
      <c r="K8" s="43">
        <v>100390</v>
      </c>
      <c r="L8" s="136">
        <v>102930</v>
      </c>
      <c r="M8" s="136">
        <v>109412</v>
      </c>
      <c r="N8" s="204"/>
      <c r="O8" s="136">
        <v>106769</v>
      </c>
      <c r="P8" s="162"/>
    </row>
    <row r="9" spans="2:17" x14ac:dyDescent="0.45">
      <c r="B9" s="42" t="s">
        <v>310</v>
      </c>
      <c r="C9" s="54" t="s">
        <v>158</v>
      </c>
      <c r="D9" s="43">
        <v>529</v>
      </c>
      <c r="E9" s="43">
        <v>116</v>
      </c>
      <c r="F9" s="43">
        <v>477</v>
      </c>
      <c r="G9" s="43">
        <v>43</v>
      </c>
      <c r="H9" s="43">
        <v>29</v>
      </c>
      <c r="I9" s="43">
        <v>57</v>
      </c>
      <c r="J9" s="43">
        <v>24</v>
      </c>
      <c r="K9" s="43">
        <v>430</v>
      </c>
      <c r="L9" s="136">
        <v>65</v>
      </c>
      <c r="M9" s="136">
        <v>99</v>
      </c>
      <c r="N9" s="204"/>
      <c r="O9" s="136">
        <v>291</v>
      </c>
      <c r="P9" s="162"/>
    </row>
    <row r="10" spans="2:17" x14ac:dyDescent="0.45">
      <c r="B10" s="42" t="s">
        <v>311</v>
      </c>
      <c r="C10" s="54" t="s">
        <v>159</v>
      </c>
      <c r="D10" s="43">
        <v>28560</v>
      </c>
      <c r="E10" s="43">
        <v>27228</v>
      </c>
      <c r="F10" s="43">
        <v>29477</v>
      </c>
      <c r="G10" s="43">
        <v>29873</v>
      </c>
      <c r="H10" s="43">
        <v>30535</v>
      </c>
      <c r="I10" s="43">
        <v>28328</v>
      </c>
      <c r="J10" s="43">
        <v>34149</v>
      </c>
      <c r="K10" s="43">
        <v>38494</v>
      </c>
      <c r="L10" s="136">
        <v>37714</v>
      </c>
      <c r="M10" s="136">
        <v>39004</v>
      </c>
      <c r="N10" s="204"/>
      <c r="O10" s="136">
        <v>40377</v>
      </c>
      <c r="P10" s="162"/>
    </row>
    <row r="11" spans="2:17" x14ac:dyDescent="0.45">
      <c r="B11" s="42" t="s">
        <v>312</v>
      </c>
      <c r="C11" s="54" t="s">
        <v>160</v>
      </c>
      <c r="D11" s="43">
        <v>1421</v>
      </c>
      <c r="E11" s="43">
        <v>1279</v>
      </c>
      <c r="F11" s="43">
        <v>1103</v>
      </c>
      <c r="G11" s="43">
        <v>1034</v>
      </c>
      <c r="H11" s="43">
        <v>1319</v>
      </c>
      <c r="I11" s="43">
        <v>1070</v>
      </c>
      <c r="J11" s="43">
        <v>726</v>
      </c>
      <c r="K11" s="43">
        <v>1000</v>
      </c>
      <c r="L11" s="136">
        <v>722</v>
      </c>
      <c r="M11" s="136">
        <v>622</v>
      </c>
      <c r="N11" s="204"/>
      <c r="O11" s="136">
        <v>599</v>
      </c>
      <c r="P11" s="162"/>
    </row>
    <row r="12" spans="2:17" x14ac:dyDescent="0.45">
      <c r="B12" s="42" t="s">
        <v>313</v>
      </c>
      <c r="C12" s="54" t="s">
        <v>161</v>
      </c>
      <c r="D12" s="43">
        <v>13768</v>
      </c>
      <c r="E12" s="43">
        <v>13963</v>
      </c>
      <c r="F12" s="43">
        <v>16085</v>
      </c>
      <c r="G12" s="43">
        <v>17872</v>
      </c>
      <c r="H12" s="43">
        <v>16654</v>
      </c>
      <c r="I12" s="43">
        <v>16790</v>
      </c>
      <c r="J12" s="43">
        <v>24695</v>
      </c>
      <c r="K12" s="43">
        <v>28088</v>
      </c>
      <c r="L12" s="136">
        <v>26282</v>
      </c>
      <c r="M12" s="136">
        <v>28608</v>
      </c>
      <c r="N12" s="204"/>
      <c r="O12" s="136">
        <v>27675</v>
      </c>
      <c r="P12" s="162"/>
    </row>
    <row r="13" spans="2:17" x14ac:dyDescent="0.45">
      <c r="B13" s="42" t="s">
        <v>314</v>
      </c>
      <c r="C13" s="54" t="s">
        <v>213</v>
      </c>
      <c r="D13" s="43">
        <v>1908</v>
      </c>
      <c r="E13" s="43">
        <v>1908</v>
      </c>
      <c r="F13" s="43">
        <v>1380</v>
      </c>
      <c r="G13" s="43" t="s">
        <v>9</v>
      </c>
      <c r="H13" s="43" t="s">
        <v>9</v>
      </c>
      <c r="I13" s="43" t="s">
        <v>9</v>
      </c>
      <c r="J13" s="43" t="s">
        <v>9</v>
      </c>
      <c r="K13" s="43" t="s">
        <v>9</v>
      </c>
      <c r="L13" s="43" t="s">
        <v>9</v>
      </c>
      <c r="M13" s="43" t="s">
        <v>9</v>
      </c>
      <c r="N13" s="204"/>
      <c r="O13" s="43" t="s">
        <v>9</v>
      </c>
      <c r="P13" s="162"/>
    </row>
    <row r="14" spans="2:17" x14ac:dyDescent="0.45">
      <c r="B14" s="42" t="s">
        <v>315</v>
      </c>
      <c r="C14" s="54" t="s">
        <v>162</v>
      </c>
      <c r="D14" s="43">
        <v>3046</v>
      </c>
      <c r="E14" s="43">
        <v>3852</v>
      </c>
      <c r="F14" s="43">
        <v>3220</v>
      </c>
      <c r="G14" s="43">
        <v>6744</v>
      </c>
      <c r="H14" s="43">
        <v>5350</v>
      </c>
      <c r="I14" s="43">
        <v>5178</v>
      </c>
      <c r="J14" s="43">
        <v>5979</v>
      </c>
      <c r="K14" s="43">
        <v>6881</v>
      </c>
      <c r="L14" s="136">
        <v>6224</v>
      </c>
      <c r="M14" s="136">
        <v>5833</v>
      </c>
      <c r="N14" s="204"/>
      <c r="O14" s="136">
        <v>5681</v>
      </c>
      <c r="P14" s="162"/>
    </row>
    <row r="15" spans="2:17" x14ac:dyDescent="0.45">
      <c r="B15" s="42" t="s">
        <v>316</v>
      </c>
      <c r="C15" s="54" t="s">
        <v>163</v>
      </c>
      <c r="D15" s="95">
        <v>-1233</v>
      </c>
      <c r="E15" s="95">
        <v>-1086</v>
      </c>
      <c r="F15" s="95">
        <v>-993</v>
      </c>
      <c r="G15" s="95">
        <v>-765</v>
      </c>
      <c r="H15" s="95">
        <v>-786</v>
      </c>
      <c r="I15" s="95">
        <v>-924</v>
      </c>
      <c r="J15" s="95">
        <v>-1100</v>
      </c>
      <c r="K15" s="95">
        <v>-1154</v>
      </c>
      <c r="L15" s="138">
        <v>-944</v>
      </c>
      <c r="M15" s="138">
        <v>-1154</v>
      </c>
      <c r="N15" s="204"/>
      <c r="O15" s="138">
        <v>-1347</v>
      </c>
      <c r="P15" s="162"/>
    </row>
    <row r="16" spans="2:17" x14ac:dyDescent="0.45">
      <c r="B16" s="41" t="s">
        <v>317</v>
      </c>
      <c r="C16" s="53" t="s">
        <v>164</v>
      </c>
      <c r="D16" s="46">
        <v>175973</v>
      </c>
      <c r="E16" s="46">
        <v>182851</v>
      </c>
      <c r="F16" s="46">
        <v>182853</v>
      </c>
      <c r="G16" s="46">
        <v>168547</v>
      </c>
      <c r="H16" s="46">
        <v>176161</v>
      </c>
      <c r="I16" s="46">
        <v>166130</v>
      </c>
      <c r="J16" s="46">
        <v>183306</v>
      </c>
      <c r="K16" s="46">
        <v>181930</v>
      </c>
      <c r="L16" s="135">
        <v>216886</v>
      </c>
      <c r="M16" s="135">
        <v>227504</v>
      </c>
      <c r="N16" s="205" t="s">
        <v>469</v>
      </c>
      <c r="O16" s="135">
        <v>234927</v>
      </c>
      <c r="P16" s="163" t="s">
        <v>503</v>
      </c>
    </row>
    <row r="17" spans="2:16" x14ac:dyDescent="0.45">
      <c r="B17" s="44" t="s">
        <v>318</v>
      </c>
      <c r="C17" s="53" t="s">
        <v>165</v>
      </c>
      <c r="D17" s="46">
        <v>100209</v>
      </c>
      <c r="E17" s="46">
        <v>101398</v>
      </c>
      <c r="F17" s="46">
        <v>97081</v>
      </c>
      <c r="G17" s="46">
        <v>94013</v>
      </c>
      <c r="H17" s="46">
        <v>99577</v>
      </c>
      <c r="I17" s="46">
        <v>102616</v>
      </c>
      <c r="J17" s="46">
        <v>111716</v>
      </c>
      <c r="K17" s="46">
        <v>122366</v>
      </c>
      <c r="L17" s="135">
        <v>134258</v>
      </c>
      <c r="M17" s="135">
        <v>148338</v>
      </c>
      <c r="N17" s="205" t="s">
        <v>470</v>
      </c>
      <c r="O17" s="135">
        <v>147926</v>
      </c>
      <c r="P17" s="163" t="s">
        <v>504</v>
      </c>
    </row>
    <row r="18" spans="2:16" x14ac:dyDescent="0.45">
      <c r="B18" s="45" t="s">
        <v>319</v>
      </c>
      <c r="C18" s="54" t="s">
        <v>166</v>
      </c>
      <c r="D18" s="43">
        <v>39081</v>
      </c>
      <c r="E18" s="43">
        <v>40639</v>
      </c>
      <c r="F18" s="43">
        <v>38762</v>
      </c>
      <c r="G18" s="43">
        <v>36828</v>
      </c>
      <c r="H18" s="43">
        <v>35940</v>
      </c>
      <c r="I18" s="43">
        <v>34526</v>
      </c>
      <c r="J18" s="43">
        <v>39031</v>
      </c>
      <c r="K18" s="43">
        <v>42258</v>
      </c>
      <c r="L18" s="136">
        <v>43286</v>
      </c>
      <c r="M18" s="136">
        <v>45834</v>
      </c>
      <c r="N18" s="204"/>
      <c r="O18" s="136">
        <v>50200</v>
      </c>
      <c r="P18" s="162"/>
    </row>
    <row r="19" spans="2:16" x14ac:dyDescent="0.45">
      <c r="B19" s="45" t="s">
        <v>320</v>
      </c>
      <c r="C19" s="54" t="s">
        <v>167</v>
      </c>
      <c r="D19" s="43">
        <v>25347</v>
      </c>
      <c r="E19" s="43">
        <v>25124</v>
      </c>
      <c r="F19" s="43">
        <v>23105</v>
      </c>
      <c r="G19" s="43">
        <v>21834</v>
      </c>
      <c r="H19" s="43">
        <v>21767</v>
      </c>
      <c r="I19" s="43">
        <v>20324</v>
      </c>
      <c r="J19" s="43">
        <v>24819</v>
      </c>
      <c r="K19" s="43">
        <v>27160</v>
      </c>
      <c r="L19" s="136">
        <v>29789</v>
      </c>
      <c r="M19" s="136">
        <v>32519</v>
      </c>
      <c r="N19" s="204"/>
      <c r="O19" s="136">
        <v>40649</v>
      </c>
      <c r="P19" s="162"/>
    </row>
    <row r="20" spans="2:16" x14ac:dyDescent="0.45">
      <c r="B20" s="45" t="s">
        <v>321</v>
      </c>
      <c r="C20" s="54" t="s">
        <v>168</v>
      </c>
      <c r="D20" s="43">
        <v>2807</v>
      </c>
      <c r="E20" s="43">
        <v>2827</v>
      </c>
      <c r="F20" s="43">
        <v>2644</v>
      </c>
      <c r="G20" s="43">
        <v>2722</v>
      </c>
      <c r="H20" s="43">
        <v>2873</v>
      </c>
      <c r="I20" s="43">
        <v>3236</v>
      </c>
      <c r="J20" s="43">
        <v>3922</v>
      </c>
      <c r="K20" s="43">
        <v>5349</v>
      </c>
      <c r="L20" s="136">
        <v>5070</v>
      </c>
      <c r="M20" s="136">
        <v>5072</v>
      </c>
      <c r="N20" s="204"/>
      <c r="O20" s="136">
        <v>5796</v>
      </c>
      <c r="P20" s="162"/>
    </row>
    <row r="21" spans="2:16" x14ac:dyDescent="0.45">
      <c r="B21" s="45" t="s">
        <v>322</v>
      </c>
      <c r="C21" s="54" t="s">
        <v>169</v>
      </c>
      <c r="D21" s="43">
        <v>28374</v>
      </c>
      <c r="E21" s="43">
        <v>30003</v>
      </c>
      <c r="F21" s="43">
        <v>30007</v>
      </c>
      <c r="G21" s="43">
        <v>30272</v>
      </c>
      <c r="H21" s="43">
        <v>30669</v>
      </c>
      <c r="I21" s="43">
        <v>30529</v>
      </c>
      <c r="J21" s="43">
        <v>30060</v>
      </c>
      <c r="K21" s="43">
        <v>30490</v>
      </c>
      <c r="L21" s="136">
        <v>30802</v>
      </c>
      <c r="M21" s="136">
        <v>31084</v>
      </c>
      <c r="N21" s="204"/>
      <c r="O21" s="136">
        <v>31311</v>
      </c>
      <c r="P21" s="162"/>
    </row>
    <row r="22" spans="2:16" x14ac:dyDescent="0.45">
      <c r="B22" s="45" t="s">
        <v>323</v>
      </c>
      <c r="C22" s="54" t="s">
        <v>170</v>
      </c>
      <c r="D22" s="43">
        <v>251</v>
      </c>
      <c r="E22" s="43">
        <v>196</v>
      </c>
      <c r="F22" s="43">
        <v>187</v>
      </c>
      <c r="G22" s="43">
        <v>136</v>
      </c>
      <c r="H22" s="43">
        <v>4043</v>
      </c>
      <c r="I22" s="43">
        <v>3726</v>
      </c>
      <c r="J22" s="43">
        <v>3895</v>
      </c>
      <c r="K22" s="43">
        <v>5033</v>
      </c>
      <c r="L22" s="136">
        <v>5608</v>
      </c>
      <c r="M22" s="136">
        <v>5803</v>
      </c>
      <c r="N22" s="204"/>
      <c r="O22" s="136">
        <v>5774</v>
      </c>
      <c r="P22" s="162"/>
    </row>
    <row r="23" spans="2:16" x14ac:dyDescent="0.45">
      <c r="B23" s="45" t="s">
        <v>324</v>
      </c>
      <c r="C23" s="54" t="s">
        <v>171</v>
      </c>
      <c r="D23" s="43">
        <v>4346</v>
      </c>
      <c r="E23" s="43">
        <v>2607</v>
      </c>
      <c r="F23" s="43">
        <v>2373</v>
      </c>
      <c r="G23" s="43">
        <v>2219</v>
      </c>
      <c r="H23" s="43">
        <v>4282</v>
      </c>
      <c r="I23" s="43">
        <v>10273</v>
      </c>
      <c r="J23" s="43">
        <v>9986</v>
      </c>
      <c r="K23" s="43">
        <v>12075</v>
      </c>
      <c r="L23" s="136">
        <v>19700</v>
      </c>
      <c r="M23" s="136">
        <v>28022</v>
      </c>
      <c r="N23" s="204"/>
      <c r="O23" s="136">
        <v>14192</v>
      </c>
      <c r="P23" s="162"/>
    </row>
    <row r="24" spans="2:16" x14ac:dyDescent="0.45">
      <c r="B24" s="44" t="s">
        <v>325</v>
      </c>
      <c r="C24" s="53" t="s">
        <v>172</v>
      </c>
      <c r="D24" s="46">
        <v>5683</v>
      </c>
      <c r="E24" s="46">
        <v>4487</v>
      </c>
      <c r="F24" s="46">
        <v>4307</v>
      </c>
      <c r="G24" s="46">
        <v>4649</v>
      </c>
      <c r="H24" s="46">
        <v>4202</v>
      </c>
      <c r="I24" s="46">
        <v>3113</v>
      </c>
      <c r="J24" s="46">
        <v>2225</v>
      </c>
      <c r="K24" s="46">
        <v>2619</v>
      </c>
      <c r="L24" s="135">
        <v>5290</v>
      </c>
      <c r="M24" s="135">
        <v>5964</v>
      </c>
      <c r="N24" s="205" t="s">
        <v>471</v>
      </c>
      <c r="O24" s="135">
        <v>6028</v>
      </c>
      <c r="P24" s="163" t="s">
        <v>471</v>
      </c>
    </row>
    <row r="25" spans="2:16" x14ac:dyDescent="0.45">
      <c r="B25" s="44" t="s">
        <v>326</v>
      </c>
      <c r="C25" s="53" t="s">
        <v>173</v>
      </c>
      <c r="D25" s="46">
        <v>70080</v>
      </c>
      <c r="E25" s="46">
        <v>76964</v>
      </c>
      <c r="F25" s="46">
        <v>81463</v>
      </c>
      <c r="G25" s="46">
        <v>69883</v>
      </c>
      <c r="H25" s="46">
        <v>72381</v>
      </c>
      <c r="I25" s="46">
        <v>60399</v>
      </c>
      <c r="J25" s="46">
        <v>69364</v>
      </c>
      <c r="K25" s="46">
        <v>56944</v>
      </c>
      <c r="L25" s="135">
        <v>77337</v>
      </c>
      <c r="M25" s="135">
        <v>73202</v>
      </c>
      <c r="N25" s="205" t="s">
        <v>472</v>
      </c>
      <c r="O25" s="135">
        <v>80972</v>
      </c>
      <c r="P25" s="163" t="s">
        <v>505</v>
      </c>
    </row>
    <row r="26" spans="2:16" x14ac:dyDescent="0.45">
      <c r="B26" s="45" t="s">
        <v>327</v>
      </c>
      <c r="C26" s="54" t="s">
        <v>174</v>
      </c>
      <c r="D26" s="43">
        <v>60604</v>
      </c>
      <c r="E26" s="43">
        <v>66718</v>
      </c>
      <c r="F26" s="43">
        <v>68541</v>
      </c>
      <c r="G26" s="43">
        <v>58302</v>
      </c>
      <c r="H26" s="43">
        <v>61071</v>
      </c>
      <c r="I26" s="43">
        <v>48440</v>
      </c>
      <c r="J26" s="43">
        <v>54093</v>
      </c>
      <c r="K26" s="43">
        <v>42791</v>
      </c>
      <c r="L26" s="136">
        <v>63874</v>
      </c>
      <c r="M26" s="136">
        <v>57610</v>
      </c>
      <c r="N26" s="204"/>
      <c r="O26" s="136">
        <v>61997</v>
      </c>
      <c r="P26" s="162"/>
    </row>
    <row r="27" spans="2:16" x14ac:dyDescent="0.45">
      <c r="B27" s="45" t="s">
        <v>328</v>
      </c>
      <c r="C27" s="54" t="s">
        <v>243</v>
      </c>
      <c r="D27" s="43">
        <v>4293</v>
      </c>
      <c r="E27" s="43">
        <v>5927</v>
      </c>
      <c r="F27" s="43">
        <v>8614</v>
      </c>
      <c r="G27" s="43">
        <v>6423</v>
      </c>
      <c r="H27" s="43">
        <v>7964</v>
      </c>
      <c r="I27" s="43">
        <v>8608</v>
      </c>
      <c r="J27" s="43">
        <v>10255</v>
      </c>
      <c r="K27" s="43">
        <v>7645</v>
      </c>
      <c r="L27" s="136">
        <v>8410</v>
      </c>
      <c r="M27" s="136">
        <v>9427</v>
      </c>
      <c r="N27" s="204"/>
      <c r="O27" s="136">
        <v>11461</v>
      </c>
      <c r="P27" s="162"/>
    </row>
    <row r="28" spans="2:16" x14ac:dyDescent="0.45">
      <c r="B28" s="45" t="s">
        <v>329</v>
      </c>
      <c r="C28" s="54" t="s">
        <v>175</v>
      </c>
      <c r="D28" s="43">
        <v>771</v>
      </c>
      <c r="E28" s="43">
        <v>833</v>
      </c>
      <c r="F28" s="43">
        <v>1068</v>
      </c>
      <c r="G28" s="43">
        <v>2163</v>
      </c>
      <c r="H28" s="43">
        <v>2333</v>
      </c>
      <c r="I28" s="43">
        <v>2398</v>
      </c>
      <c r="J28" s="43">
        <v>2420</v>
      </c>
      <c r="K28" s="43">
        <v>2826</v>
      </c>
      <c r="L28" s="136">
        <v>3323</v>
      </c>
      <c r="M28" s="136">
        <v>4828</v>
      </c>
      <c r="N28" s="204"/>
      <c r="O28" s="136">
        <v>5019</v>
      </c>
      <c r="P28" s="162"/>
    </row>
    <row r="29" spans="2:16" x14ac:dyDescent="0.45">
      <c r="B29" s="45" t="s">
        <v>315</v>
      </c>
      <c r="C29" s="54" t="s">
        <v>162</v>
      </c>
      <c r="D29" s="43">
        <v>4715</v>
      </c>
      <c r="E29" s="43">
        <v>3904</v>
      </c>
      <c r="F29" s="43">
        <v>3671</v>
      </c>
      <c r="G29" s="43">
        <v>3228</v>
      </c>
      <c r="H29" s="43">
        <v>1194</v>
      </c>
      <c r="I29" s="43">
        <v>1143</v>
      </c>
      <c r="J29" s="43">
        <v>2777</v>
      </c>
      <c r="K29" s="43">
        <v>3881</v>
      </c>
      <c r="L29" s="136">
        <v>2027</v>
      </c>
      <c r="M29" s="136">
        <v>1673</v>
      </c>
      <c r="N29" s="204"/>
      <c r="O29" s="136">
        <v>2859</v>
      </c>
      <c r="P29" s="162"/>
    </row>
    <row r="30" spans="2:16" x14ac:dyDescent="0.45">
      <c r="B30" s="45" t="s">
        <v>330</v>
      </c>
      <c r="C30" s="54" t="s">
        <v>176</v>
      </c>
      <c r="D30" s="95">
        <v>-304</v>
      </c>
      <c r="E30" s="95">
        <v>-419</v>
      </c>
      <c r="F30" s="95">
        <v>-432</v>
      </c>
      <c r="G30" s="95">
        <v>-234</v>
      </c>
      <c r="H30" s="95">
        <v>-182</v>
      </c>
      <c r="I30" s="95">
        <v>-191</v>
      </c>
      <c r="J30" s="95">
        <v>-182</v>
      </c>
      <c r="K30" s="95">
        <v>-200</v>
      </c>
      <c r="L30" s="137">
        <v>-298</v>
      </c>
      <c r="M30" s="137">
        <v>-338</v>
      </c>
      <c r="N30" s="204"/>
      <c r="O30" s="137">
        <v>-365</v>
      </c>
      <c r="P30" s="162"/>
    </row>
    <row r="31" spans="2:16" x14ac:dyDescent="0.45">
      <c r="B31" s="97" t="s">
        <v>331</v>
      </c>
      <c r="C31" s="55" t="s">
        <v>178</v>
      </c>
      <c r="D31" s="89">
        <v>359395</v>
      </c>
      <c r="E31" s="89">
        <v>364066</v>
      </c>
      <c r="F31" s="89">
        <v>378459</v>
      </c>
      <c r="G31" s="89">
        <v>371610</v>
      </c>
      <c r="H31" s="89">
        <v>376130</v>
      </c>
      <c r="I31" s="89">
        <v>380227</v>
      </c>
      <c r="J31" s="89">
        <v>406896</v>
      </c>
      <c r="K31" s="89">
        <v>411177</v>
      </c>
      <c r="L31" s="139">
        <v>447798</v>
      </c>
      <c r="M31" s="139">
        <v>472787</v>
      </c>
      <c r="N31" s="206" t="s">
        <v>473</v>
      </c>
      <c r="O31" s="139">
        <v>462600</v>
      </c>
      <c r="P31" s="163" t="s">
        <v>473</v>
      </c>
    </row>
    <row r="32" spans="2:16" x14ac:dyDescent="0.45">
      <c r="B32" s="85" t="s">
        <v>35</v>
      </c>
      <c r="C32" s="86" t="s">
        <v>152</v>
      </c>
      <c r="D32" s="98"/>
      <c r="E32" s="98"/>
      <c r="F32" s="98"/>
      <c r="G32" s="98"/>
      <c r="H32" s="98"/>
      <c r="I32" s="98"/>
      <c r="J32" s="98"/>
      <c r="K32" s="98"/>
      <c r="L32" s="140"/>
      <c r="M32" s="140"/>
      <c r="N32" s="207"/>
      <c r="O32" s="140"/>
      <c r="P32" s="164"/>
    </row>
    <row r="33" spans="2:16" x14ac:dyDescent="0.45">
      <c r="B33" s="41" t="s">
        <v>332</v>
      </c>
      <c r="C33" s="53" t="s">
        <v>179</v>
      </c>
      <c r="D33" s="46">
        <v>87369</v>
      </c>
      <c r="E33" s="46">
        <v>97513</v>
      </c>
      <c r="F33" s="46">
        <v>94808</v>
      </c>
      <c r="G33" s="46">
        <v>100839</v>
      </c>
      <c r="H33" s="46">
        <v>106747</v>
      </c>
      <c r="I33" s="46">
        <v>91411</v>
      </c>
      <c r="J33" s="46">
        <v>112125</v>
      </c>
      <c r="K33" s="46">
        <v>113463</v>
      </c>
      <c r="L33" s="135">
        <v>123953</v>
      </c>
      <c r="M33" s="135">
        <v>139469</v>
      </c>
      <c r="N33" s="205" t="s">
        <v>474</v>
      </c>
      <c r="O33" s="135">
        <v>106070</v>
      </c>
      <c r="P33" s="163" t="s">
        <v>506</v>
      </c>
    </row>
    <row r="34" spans="2:16" x14ac:dyDescent="0.45">
      <c r="B34" s="42" t="s">
        <v>333</v>
      </c>
      <c r="C34" s="54" t="s">
        <v>180</v>
      </c>
      <c r="D34" s="43">
        <v>48520</v>
      </c>
      <c r="E34" s="43">
        <v>49588</v>
      </c>
      <c r="F34" s="43">
        <v>56129</v>
      </c>
      <c r="G34" s="43">
        <v>62460</v>
      </c>
      <c r="H34" s="43">
        <v>59543</v>
      </c>
      <c r="I34" s="43">
        <v>54608</v>
      </c>
      <c r="J34" s="43">
        <v>68221</v>
      </c>
      <c r="K34" s="43">
        <v>70738</v>
      </c>
      <c r="L34" s="136">
        <v>67075</v>
      </c>
      <c r="M34" s="136">
        <v>70747</v>
      </c>
      <c r="N34" s="208"/>
      <c r="O34" s="136">
        <v>67913</v>
      </c>
      <c r="P34" s="165"/>
    </row>
    <row r="35" spans="2:16" x14ac:dyDescent="0.45">
      <c r="B35" s="42" t="s">
        <v>334</v>
      </c>
      <c r="C35" s="54" t="s">
        <v>181</v>
      </c>
      <c r="D35" s="43">
        <v>21932</v>
      </c>
      <c r="E35" s="43">
        <v>30660</v>
      </c>
      <c r="F35" s="43">
        <v>22507</v>
      </c>
      <c r="G35" s="43">
        <v>20593</v>
      </c>
      <c r="H35" s="43">
        <v>30315</v>
      </c>
      <c r="I35" s="43">
        <v>19379</v>
      </c>
      <c r="J35" s="43">
        <v>24042</v>
      </c>
      <c r="K35" s="43">
        <v>24022</v>
      </c>
      <c r="L35" s="136">
        <v>36542</v>
      </c>
      <c r="M35" s="136">
        <v>45825</v>
      </c>
      <c r="N35" s="208"/>
      <c r="O35" s="136">
        <v>14336</v>
      </c>
      <c r="P35" s="165"/>
    </row>
    <row r="36" spans="2:16" x14ac:dyDescent="0.45">
      <c r="B36" s="42" t="s">
        <v>335</v>
      </c>
      <c r="C36" s="54" t="s">
        <v>182</v>
      </c>
      <c r="D36" s="43">
        <v>1880</v>
      </c>
      <c r="E36" s="43">
        <v>3088</v>
      </c>
      <c r="F36" s="43">
        <v>1485</v>
      </c>
      <c r="G36" s="43">
        <v>1470</v>
      </c>
      <c r="H36" s="43">
        <v>1279</v>
      </c>
      <c r="I36" s="43">
        <v>1082</v>
      </c>
      <c r="J36" s="43">
        <v>1652</v>
      </c>
      <c r="K36" s="43">
        <v>726</v>
      </c>
      <c r="L36" s="136">
        <v>1579</v>
      </c>
      <c r="M36" s="136">
        <v>2972</v>
      </c>
      <c r="N36" s="208"/>
      <c r="O36" s="136">
        <v>2983</v>
      </c>
      <c r="P36" s="165"/>
    </row>
    <row r="37" spans="2:16" x14ac:dyDescent="0.45">
      <c r="B37" s="42" t="s">
        <v>336</v>
      </c>
      <c r="C37" s="54" t="s">
        <v>214</v>
      </c>
      <c r="D37" s="43" t="s">
        <v>9</v>
      </c>
      <c r="E37" s="43" t="s">
        <v>9</v>
      </c>
      <c r="F37" s="43" t="s">
        <v>9</v>
      </c>
      <c r="G37" s="43">
        <v>884</v>
      </c>
      <c r="H37" s="43" t="s">
        <v>9</v>
      </c>
      <c r="I37" s="43" t="s">
        <v>9</v>
      </c>
      <c r="J37" s="43">
        <v>537</v>
      </c>
      <c r="K37" s="43" t="s">
        <v>9</v>
      </c>
      <c r="L37" s="43" t="s">
        <v>9</v>
      </c>
      <c r="M37" s="43" t="s">
        <v>9</v>
      </c>
      <c r="N37" s="208"/>
      <c r="O37" s="43" t="s">
        <v>9</v>
      </c>
      <c r="P37" s="165"/>
    </row>
    <row r="38" spans="2:16" x14ac:dyDescent="0.45">
      <c r="B38" s="42" t="s">
        <v>337</v>
      </c>
      <c r="C38" s="54" t="s">
        <v>162</v>
      </c>
      <c r="D38" s="43">
        <v>15036</v>
      </c>
      <c r="E38" s="43">
        <v>14175</v>
      </c>
      <c r="F38" s="43">
        <v>14685</v>
      </c>
      <c r="G38" s="43">
        <v>15429</v>
      </c>
      <c r="H38" s="43">
        <v>15608</v>
      </c>
      <c r="I38" s="43">
        <v>16340</v>
      </c>
      <c r="J38" s="43">
        <v>17672</v>
      </c>
      <c r="K38" s="43">
        <v>17975</v>
      </c>
      <c r="L38" s="136">
        <v>18756</v>
      </c>
      <c r="M38" s="136">
        <v>19923</v>
      </c>
      <c r="N38" s="208"/>
      <c r="O38" s="136">
        <v>20837</v>
      </c>
      <c r="P38" s="165"/>
    </row>
    <row r="39" spans="2:16" x14ac:dyDescent="0.45">
      <c r="B39" s="41" t="s">
        <v>338</v>
      </c>
      <c r="C39" s="53" t="s">
        <v>183</v>
      </c>
      <c r="D39" s="46">
        <v>60166</v>
      </c>
      <c r="E39" s="46">
        <v>49573</v>
      </c>
      <c r="F39" s="46">
        <v>55267</v>
      </c>
      <c r="G39" s="46">
        <v>49679</v>
      </c>
      <c r="H39" s="46">
        <v>42490</v>
      </c>
      <c r="I39" s="46">
        <v>71491</v>
      </c>
      <c r="J39" s="46">
        <v>67823</v>
      </c>
      <c r="K39" s="46">
        <v>69836</v>
      </c>
      <c r="L39" s="135">
        <v>68191</v>
      </c>
      <c r="M39" s="135">
        <v>59564</v>
      </c>
      <c r="N39" s="205" t="s">
        <v>475</v>
      </c>
      <c r="O39" s="135">
        <v>79309</v>
      </c>
      <c r="P39" s="163" t="s">
        <v>507</v>
      </c>
    </row>
    <row r="40" spans="2:16" x14ac:dyDescent="0.45">
      <c r="B40" s="42" t="s">
        <v>404</v>
      </c>
      <c r="C40" s="54" t="s">
        <v>405</v>
      </c>
      <c r="D40" s="43" t="s">
        <v>9</v>
      </c>
      <c r="E40" s="43" t="s">
        <v>9</v>
      </c>
      <c r="F40" s="43" t="s">
        <v>9</v>
      </c>
      <c r="G40" s="43" t="s">
        <v>9</v>
      </c>
      <c r="H40" s="43" t="s">
        <v>9</v>
      </c>
      <c r="I40" s="43" t="s">
        <v>9</v>
      </c>
      <c r="J40" s="43" t="s">
        <v>9</v>
      </c>
      <c r="K40" s="43">
        <v>5000</v>
      </c>
      <c r="L40" s="136">
        <v>10000</v>
      </c>
      <c r="M40" s="136">
        <v>10000</v>
      </c>
      <c r="N40" s="208"/>
      <c r="O40" s="136">
        <v>15000</v>
      </c>
      <c r="P40" s="165"/>
    </row>
    <row r="41" spans="2:16" x14ac:dyDescent="0.45">
      <c r="B41" s="42" t="s">
        <v>339</v>
      </c>
      <c r="C41" s="54" t="s">
        <v>184</v>
      </c>
      <c r="D41" s="43">
        <v>46037</v>
      </c>
      <c r="E41" s="43">
        <v>33262</v>
      </c>
      <c r="F41" s="43">
        <v>38409</v>
      </c>
      <c r="G41" s="43">
        <v>38845</v>
      </c>
      <c r="H41" s="43">
        <v>27460</v>
      </c>
      <c r="I41" s="43">
        <v>60492</v>
      </c>
      <c r="J41" s="43">
        <v>55415</v>
      </c>
      <c r="K41" s="43">
        <v>54851</v>
      </c>
      <c r="L41" s="136">
        <v>40161</v>
      </c>
      <c r="M41" s="136">
        <v>24914</v>
      </c>
      <c r="N41" s="208"/>
      <c r="O41" s="136">
        <v>34100</v>
      </c>
      <c r="P41" s="165"/>
    </row>
    <row r="42" spans="2:16" x14ac:dyDescent="0.45">
      <c r="B42" s="42" t="s">
        <v>340</v>
      </c>
      <c r="C42" s="54" t="s">
        <v>185</v>
      </c>
      <c r="D42" s="43">
        <v>10175</v>
      </c>
      <c r="E42" s="43">
        <v>10884</v>
      </c>
      <c r="F42" s="43">
        <v>11641</v>
      </c>
      <c r="G42" s="43">
        <v>7847</v>
      </c>
      <c r="H42" s="43">
        <v>9584</v>
      </c>
      <c r="I42" s="43">
        <v>6561</v>
      </c>
      <c r="J42" s="43">
        <v>8703</v>
      </c>
      <c r="K42" s="43">
        <v>6276</v>
      </c>
      <c r="L42" s="136">
        <v>13563</v>
      </c>
      <c r="M42" s="136">
        <v>13968</v>
      </c>
      <c r="N42" s="208"/>
      <c r="O42" s="136">
        <v>17066</v>
      </c>
      <c r="P42" s="165"/>
    </row>
    <row r="43" spans="2:16" x14ac:dyDescent="0.45">
      <c r="B43" s="42" t="s">
        <v>341</v>
      </c>
      <c r="C43" s="54" t="s">
        <v>186</v>
      </c>
      <c r="D43" s="43">
        <v>768</v>
      </c>
      <c r="E43" s="43">
        <v>2504</v>
      </c>
      <c r="F43" s="43">
        <v>2349</v>
      </c>
      <c r="G43" s="43">
        <v>538</v>
      </c>
      <c r="H43" s="43">
        <v>2348</v>
      </c>
      <c r="I43" s="43">
        <v>1485</v>
      </c>
      <c r="J43" s="43">
        <v>364</v>
      </c>
      <c r="K43" s="43">
        <v>251</v>
      </c>
      <c r="L43" s="136">
        <v>118</v>
      </c>
      <c r="M43" s="136">
        <v>80</v>
      </c>
      <c r="N43" s="208"/>
      <c r="O43" s="136">
        <v>79</v>
      </c>
      <c r="P43" s="165"/>
    </row>
    <row r="44" spans="2:16" x14ac:dyDescent="0.45">
      <c r="B44" s="42" t="s">
        <v>342</v>
      </c>
      <c r="C44" s="54" t="s">
        <v>244</v>
      </c>
      <c r="D44" s="43">
        <v>1891</v>
      </c>
      <c r="E44" s="43">
        <v>1865</v>
      </c>
      <c r="F44" s="43">
        <v>1868</v>
      </c>
      <c r="G44" s="43">
        <v>1784</v>
      </c>
      <c r="H44" s="43">
        <v>1885</v>
      </c>
      <c r="I44" s="43">
        <v>1914</v>
      </c>
      <c r="J44" s="43">
        <v>2275</v>
      </c>
      <c r="K44" s="43">
        <v>1676</v>
      </c>
      <c r="L44" s="136">
        <v>1878</v>
      </c>
      <c r="M44" s="209">
        <v>3254</v>
      </c>
      <c r="N44" s="208"/>
      <c r="O44" s="136">
        <v>3747</v>
      </c>
      <c r="P44" s="165"/>
    </row>
    <row r="45" spans="2:16" x14ac:dyDescent="0.45">
      <c r="B45" s="42" t="s">
        <v>343</v>
      </c>
      <c r="C45" s="54" t="s">
        <v>187</v>
      </c>
      <c r="D45" s="43">
        <v>28</v>
      </c>
      <c r="E45" s="43">
        <v>29</v>
      </c>
      <c r="F45" s="43">
        <v>29</v>
      </c>
      <c r="G45" s="43">
        <v>30</v>
      </c>
      <c r="H45" s="43">
        <v>31</v>
      </c>
      <c r="I45" s="43">
        <v>31</v>
      </c>
      <c r="J45" s="43">
        <v>32</v>
      </c>
      <c r="K45" s="43">
        <v>33</v>
      </c>
      <c r="L45" s="136">
        <v>34</v>
      </c>
      <c r="M45" s="136">
        <v>35</v>
      </c>
      <c r="N45" s="208"/>
      <c r="O45" s="136">
        <v>35</v>
      </c>
      <c r="P45" s="165"/>
    </row>
    <row r="46" spans="2:16" x14ac:dyDescent="0.45">
      <c r="B46" s="42" t="s">
        <v>315</v>
      </c>
      <c r="C46" s="54" t="s">
        <v>162</v>
      </c>
      <c r="D46" s="43">
        <v>1266</v>
      </c>
      <c r="E46" s="43">
        <v>1027</v>
      </c>
      <c r="F46" s="43">
        <v>968</v>
      </c>
      <c r="G46" s="43">
        <v>632</v>
      </c>
      <c r="H46" s="43">
        <v>1179</v>
      </c>
      <c r="I46" s="43">
        <v>1005</v>
      </c>
      <c r="J46" s="43">
        <v>1030</v>
      </c>
      <c r="K46" s="43">
        <v>1746</v>
      </c>
      <c r="L46" s="136">
        <v>2434</v>
      </c>
      <c r="M46" s="136">
        <v>7310</v>
      </c>
      <c r="N46" s="208"/>
      <c r="O46" s="136">
        <v>9279</v>
      </c>
      <c r="P46" s="165"/>
    </row>
    <row r="47" spans="2:16" x14ac:dyDescent="0.45">
      <c r="B47" s="97" t="s">
        <v>344</v>
      </c>
      <c r="C47" s="55" t="s">
        <v>188</v>
      </c>
      <c r="D47" s="89">
        <v>147536</v>
      </c>
      <c r="E47" s="89">
        <v>147087</v>
      </c>
      <c r="F47" s="89">
        <v>150075</v>
      </c>
      <c r="G47" s="89">
        <v>150518</v>
      </c>
      <c r="H47" s="89">
        <v>149237</v>
      </c>
      <c r="I47" s="89">
        <v>162902</v>
      </c>
      <c r="J47" s="89">
        <v>179948</v>
      </c>
      <c r="K47" s="89">
        <v>183300</v>
      </c>
      <c r="L47" s="139">
        <v>192144</v>
      </c>
      <c r="M47" s="139">
        <v>199033</v>
      </c>
      <c r="N47" s="206" t="s">
        <v>476</v>
      </c>
      <c r="O47" s="135">
        <v>185379</v>
      </c>
      <c r="P47" s="234" t="s">
        <v>524</v>
      </c>
    </row>
    <row r="48" spans="2:16" x14ac:dyDescent="0.45">
      <c r="B48" s="85" t="s">
        <v>36</v>
      </c>
      <c r="C48" s="86" t="s">
        <v>153</v>
      </c>
      <c r="D48" s="98"/>
      <c r="E48" s="98"/>
      <c r="F48" s="98"/>
      <c r="G48" s="98"/>
      <c r="H48" s="98"/>
      <c r="I48" s="98"/>
      <c r="J48" s="98"/>
      <c r="K48" s="98"/>
      <c r="L48" s="140"/>
      <c r="M48" s="140"/>
      <c r="N48" s="207"/>
      <c r="O48" s="140"/>
      <c r="P48" s="164"/>
    </row>
    <row r="49" spans="2:16" x14ac:dyDescent="0.45">
      <c r="B49" s="41" t="s">
        <v>345</v>
      </c>
      <c r="C49" s="53" t="s">
        <v>189</v>
      </c>
      <c r="D49" s="46">
        <v>185338</v>
      </c>
      <c r="E49" s="46">
        <v>190155</v>
      </c>
      <c r="F49" s="46">
        <v>195642</v>
      </c>
      <c r="G49" s="46">
        <v>202600</v>
      </c>
      <c r="H49" s="46">
        <v>205891</v>
      </c>
      <c r="I49" s="46">
        <v>206706</v>
      </c>
      <c r="J49" s="46">
        <v>206236</v>
      </c>
      <c r="K49" s="46">
        <v>204990</v>
      </c>
      <c r="L49" s="135">
        <v>209967</v>
      </c>
      <c r="M49" s="135">
        <v>216015</v>
      </c>
      <c r="N49" s="205" t="s">
        <v>477</v>
      </c>
      <c r="O49" s="136">
        <v>211002</v>
      </c>
      <c r="P49" s="165" t="s">
        <v>508</v>
      </c>
    </row>
    <row r="50" spans="2:16" x14ac:dyDescent="0.45">
      <c r="B50" s="42" t="s">
        <v>346</v>
      </c>
      <c r="C50" s="54" t="s">
        <v>190</v>
      </c>
      <c r="D50" s="43">
        <v>31733</v>
      </c>
      <c r="E50" s="43">
        <v>31733</v>
      </c>
      <c r="F50" s="43">
        <v>31733</v>
      </c>
      <c r="G50" s="43">
        <v>31733</v>
      </c>
      <c r="H50" s="43">
        <v>31733</v>
      </c>
      <c r="I50" s="43">
        <v>31733</v>
      </c>
      <c r="J50" s="43">
        <v>31733</v>
      </c>
      <c r="K50" s="43">
        <v>31733</v>
      </c>
      <c r="L50" s="136">
        <v>31733</v>
      </c>
      <c r="M50" s="136">
        <v>31733</v>
      </c>
      <c r="N50" s="208"/>
      <c r="O50" s="136">
        <v>31733</v>
      </c>
      <c r="P50" s="165"/>
    </row>
    <row r="51" spans="2:16" x14ac:dyDescent="0.45">
      <c r="B51" s="42" t="s">
        <v>347</v>
      </c>
      <c r="C51" s="54" t="s">
        <v>191</v>
      </c>
      <c r="D51" s="43">
        <v>32926</v>
      </c>
      <c r="E51" s="43">
        <v>32918</v>
      </c>
      <c r="F51" s="43">
        <v>32710</v>
      </c>
      <c r="G51" s="43">
        <v>32500</v>
      </c>
      <c r="H51" s="43">
        <v>32500</v>
      </c>
      <c r="I51" s="43">
        <v>32499</v>
      </c>
      <c r="J51" s="43">
        <v>32546</v>
      </c>
      <c r="K51" s="43">
        <v>32530</v>
      </c>
      <c r="L51" s="136">
        <v>32468</v>
      </c>
      <c r="M51" s="136">
        <v>32466</v>
      </c>
      <c r="N51" s="208"/>
      <c r="O51" s="136">
        <v>32513</v>
      </c>
      <c r="P51" s="165"/>
    </row>
    <row r="52" spans="2:16" x14ac:dyDescent="0.45">
      <c r="B52" s="42" t="s">
        <v>348</v>
      </c>
      <c r="C52" s="54" t="s">
        <v>192</v>
      </c>
      <c r="D52" s="43">
        <v>122450</v>
      </c>
      <c r="E52" s="43">
        <v>130496</v>
      </c>
      <c r="F52" s="43">
        <v>136202</v>
      </c>
      <c r="G52" s="43">
        <v>143379</v>
      </c>
      <c r="H52" s="43">
        <v>146627</v>
      </c>
      <c r="I52" s="43">
        <v>147390</v>
      </c>
      <c r="J52" s="43">
        <v>151740</v>
      </c>
      <c r="K52" s="43">
        <v>151414</v>
      </c>
      <c r="L52" s="136">
        <v>156381</v>
      </c>
      <c r="M52" s="136">
        <v>159807</v>
      </c>
      <c r="N52" s="208"/>
      <c r="O52" s="138">
        <v>155804</v>
      </c>
      <c r="P52" s="165"/>
    </row>
    <row r="53" spans="2:16" x14ac:dyDescent="0.45">
      <c r="B53" s="42" t="s">
        <v>349</v>
      </c>
      <c r="C53" s="54" t="s">
        <v>193</v>
      </c>
      <c r="D53" s="95">
        <v>-1771</v>
      </c>
      <c r="E53" s="95">
        <v>-4992</v>
      </c>
      <c r="F53" s="95">
        <v>-5002</v>
      </c>
      <c r="G53" s="95">
        <v>-5012</v>
      </c>
      <c r="H53" s="95">
        <v>-4969</v>
      </c>
      <c r="I53" s="95">
        <v>-4916</v>
      </c>
      <c r="J53" s="95">
        <v>-9784</v>
      </c>
      <c r="K53" s="95">
        <v>-10687</v>
      </c>
      <c r="L53" s="138">
        <v>-10615</v>
      </c>
      <c r="M53" s="138">
        <v>-7992</v>
      </c>
      <c r="N53" s="208"/>
      <c r="O53" s="126">
        <v>-9049</v>
      </c>
      <c r="P53" s="163"/>
    </row>
    <row r="54" spans="2:16" x14ac:dyDescent="0.45">
      <c r="B54" s="41" t="s">
        <v>350</v>
      </c>
      <c r="C54" s="53" t="s">
        <v>194</v>
      </c>
      <c r="D54" s="99">
        <v>20060</v>
      </c>
      <c r="E54" s="99">
        <v>20525</v>
      </c>
      <c r="F54" s="99">
        <v>25807</v>
      </c>
      <c r="G54" s="99">
        <v>11570</v>
      </c>
      <c r="H54" s="99">
        <v>13548</v>
      </c>
      <c r="I54" s="99">
        <v>2998</v>
      </c>
      <c r="J54" s="99">
        <v>12213</v>
      </c>
      <c r="K54" s="99">
        <v>14056</v>
      </c>
      <c r="L54" s="135">
        <v>35794</v>
      </c>
      <c r="M54" s="202">
        <v>46097</v>
      </c>
      <c r="N54" s="205" t="s">
        <v>478</v>
      </c>
      <c r="O54" s="135">
        <v>55019</v>
      </c>
      <c r="P54" s="165" t="s">
        <v>509</v>
      </c>
    </row>
    <row r="55" spans="2:16" x14ac:dyDescent="0.45">
      <c r="B55" s="42" t="s">
        <v>351</v>
      </c>
      <c r="C55" s="54" t="s">
        <v>195</v>
      </c>
      <c r="D55" s="43">
        <v>12610</v>
      </c>
      <c r="E55" s="43">
        <v>17726</v>
      </c>
      <c r="F55" s="43">
        <v>19284</v>
      </c>
      <c r="G55" s="43">
        <v>11888</v>
      </c>
      <c r="H55" s="43">
        <v>14273</v>
      </c>
      <c r="I55" s="43">
        <v>5699</v>
      </c>
      <c r="J55" s="43">
        <v>9941</v>
      </c>
      <c r="K55" s="43">
        <v>5007</v>
      </c>
      <c r="L55" s="136">
        <v>19845</v>
      </c>
      <c r="M55" s="136">
        <v>20645</v>
      </c>
      <c r="N55" s="208"/>
      <c r="O55" s="136">
        <v>24483</v>
      </c>
      <c r="P55" s="165"/>
    </row>
    <row r="56" spans="2:16" x14ac:dyDescent="0.45">
      <c r="B56" s="42" t="s">
        <v>352</v>
      </c>
      <c r="C56" s="54" t="s">
        <v>196</v>
      </c>
      <c r="D56" s="95">
        <v>5669</v>
      </c>
      <c r="E56" s="95">
        <v>1144</v>
      </c>
      <c r="F56" s="95">
        <v>3299</v>
      </c>
      <c r="G56" s="95">
        <v>-1513</v>
      </c>
      <c r="H56" s="95">
        <v>-2843</v>
      </c>
      <c r="I56" s="95">
        <v>-5284</v>
      </c>
      <c r="J56" s="95">
        <v>-1212</v>
      </c>
      <c r="K56" s="43">
        <v>7986</v>
      </c>
      <c r="L56" s="136">
        <v>14809</v>
      </c>
      <c r="M56" s="136">
        <v>25147</v>
      </c>
      <c r="N56" s="208"/>
      <c r="O56" s="136">
        <v>29516</v>
      </c>
      <c r="P56" s="165"/>
    </row>
    <row r="57" spans="2:16" x14ac:dyDescent="0.45">
      <c r="B57" s="42" t="s">
        <v>353</v>
      </c>
      <c r="C57" s="54" t="s">
        <v>251</v>
      </c>
      <c r="D57" s="95">
        <v>1781</v>
      </c>
      <c r="E57" s="95">
        <v>1653</v>
      </c>
      <c r="F57" s="95">
        <v>3223</v>
      </c>
      <c r="G57" s="95">
        <v>1195</v>
      </c>
      <c r="H57" s="95">
        <v>2118</v>
      </c>
      <c r="I57" s="95">
        <v>2583</v>
      </c>
      <c r="J57" s="95">
        <v>3483</v>
      </c>
      <c r="K57" s="43">
        <v>1062</v>
      </c>
      <c r="L57" s="136">
        <v>1139</v>
      </c>
      <c r="M57" s="136">
        <v>304</v>
      </c>
      <c r="N57" s="208"/>
      <c r="O57" s="136">
        <v>1020</v>
      </c>
      <c r="P57" s="163"/>
    </row>
    <row r="58" spans="2:16" x14ac:dyDescent="0.45">
      <c r="B58" s="41" t="s">
        <v>354</v>
      </c>
      <c r="C58" s="53" t="s">
        <v>197</v>
      </c>
      <c r="D58" s="46">
        <v>38</v>
      </c>
      <c r="E58" s="46">
        <v>95</v>
      </c>
      <c r="F58" s="46">
        <v>164</v>
      </c>
      <c r="G58" s="46">
        <v>248</v>
      </c>
      <c r="H58" s="46">
        <v>265</v>
      </c>
      <c r="I58" s="46">
        <v>249</v>
      </c>
      <c r="J58" s="46">
        <v>163</v>
      </c>
      <c r="K58" s="46">
        <v>98</v>
      </c>
      <c r="L58" s="135">
        <v>45</v>
      </c>
      <c r="M58" s="135">
        <v>29</v>
      </c>
      <c r="N58" s="205" t="s">
        <v>479</v>
      </c>
      <c r="O58" s="135">
        <v>8</v>
      </c>
      <c r="P58" s="163" t="s">
        <v>479</v>
      </c>
    </row>
    <row r="59" spans="2:16" x14ac:dyDescent="0.45">
      <c r="B59" s="41" t="s">
        <v>355</v>
      </c>
      <c r="C59" s="53" t="s">
        <v>198</v>
      </c>
      <c r="D59" s="46">
        <v>6422</v>
      </c>
      <c r="E59" s="46">
        <v>6202</v>
      </c>
      <c r="F59" s="46">
        <v>6768</v>
      </c>
      <c r="G59" s="46">
        <v>6671</v>
      </c>
      <c r="H59" s="46">
        <v>7187</v>
      </c>
      <c r="I59" s="46">
        <v>7370</v>
      </c>
      <c r="J59" s="46">
        <v>8334</v>
      </c>
      <c r="K59" s="46">
        <v>8731</v>
      </c>
      <c r="L59" s="135">
        <v>9845</v>
      </c>
      <c r="M59" s="135">
        <v>11611</v>
      </c>
      <c r="N59" s="205" t="s">
        <v>480</v>
      </c>
      <c r="O59" s="135">
        <v>11189</v>
      </c>
      <c r="P59" s="163" t="s">
        <v>510</v>
      </c>
    </row>
    <row r="60" spans="2:16" x14ac:dyDescent="0.45">
      <c r="B60" s="97" t="s">
        <v>306</v>
      </c>
      <c r="C60" s="55" t="s">
        <v>199</v>
      </c>
      <c r="D60" s="89">
        <v>211859</v>
      </c>
      <c r="E60" s="89">
        <v>216979</v>
      </c>
      <c r="F60" s="89">
        <v>228384</v>
      </c>
      <c r="G60" s="89">
        <v>221091</v>
      </c>
      <c r="H60" s="89">
        <v>226892</v>
      </c>
      <c r="I60" s="89">
        <v>217325</v>
      </c>
      <c r="J60" s="89">
        <v>226947</v>
      </c>
      <c r="K60" s="89">
        <v>227877</v>
      </c>
      <c r="L60" s="139">
        <v>255653</v>
      </c>
      <c r="M60" s="139">
        <v>273754</v>
      </c>
      <c r="N60" s="206" t="s">
        <v>481</v>
      </c>
      <c r="O60" s="139">
        <v>277220</v>
      </c>
      <c r="P60" s="231" t="s">
        <v>511</v>
      </c>
    </row>
    <row r="61" spans="2:16" x14ac:dyDescent="0.45">
      <c r="B61" s="47" t="s">
        <v>37</v>
      </c>
      <c r="C61" s="55" t="s">
        <v>154</v>
      </c>
      <c r="D61" s="141">
        <v>359395</v>
      </c>
      <c r="E61" s="141">
        <v>364066</v>
      </c>
      <c r="F61" s="141">
        <v>378459</v>
      </c>
      <c r="G61" s="141">
        <v>371610</v>
      </c>
      <c r="H61" s="141">
        <v>376130</v>
      </c>
      <c r="I61" s="141">
        <v>380227</v>
      </c>
      <c r="J61" s="141">
        <v>406896</v>
      </c>
      <c r="K61" s="141">
        <v>411177</v>
      </c>
      <c r="L61" s="142">
        <v>447798</v>
      </c>
      <c r="M61" s="142">
        <v>472787</v>
      </c>
      <c r="N61" s="172" t="s">
        <v>473</v>
      </c>
      <c r="O61" s="235">
        <v>462600</v>
      </c>
      <c r="P61" s="232" t="s">
        <v>473</v>
      </c>
    </row>
    <row r="63" spans="2:16" x14ac:dyDescent="0.45">
      <c r="B63" s="21" t="s">
        <v>356</v>
      </c>
    </row>
    <row r="64" spans="2:16" x14ac:dyDescent="0.45">
      <c r="B64" s="21" t="s">
        <v>253</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Q60"/>
  <sheetViews>
    <sheetView zoomScale="120" zoomScaleNormal="120" workbookViewId="0">
      <pane xSplit="3" ySplit="4" topLeftCell="K44" activePane="bottomRight" state="frozen"/>
      <selection pane="topRight" activeCell="D1" sqref="D1"/>
      <selection pane="bottomLeft" activeCell="A5" sqref="A5"/>
      <selection pane="bottomRight" activeCell="O58" sqref="O58"/>
    </sheetView>
  </sheetViews>
  <sheetFormatPr defaultColWidth="9" defaultRowHeight="17.399999999999999" x14ac:dyDescent="0.45"/>
  <cols>
    <col min="1" max="1" width="5.69921875" style="14" customWidth="1"/>
    <col min="2" max="2" width="37.5" style="14" customWidth="1"/>
    <col min="3" max="3" width="61.69921875" style="14" bestFit="1" customWidth="1"/>
    <col min="4" max="13" width="15" style="14" customWidth="1"/>
    <col min="14" max="14" width="7.69921875" style="166" bestFit="1" customWidth="1"/>
    <col min="15" max="15" width="15" style="14" customWidth="1"/>
    <col min="16" max="16" width="9" style="166" bestFit="1" customWidth="1"/>
    <col min="17" max="16384" width="9" style="14"/>
  </cols>
  <sheetData>
    <row r="2" spans="2:17" ht="21" x14ac:dyDescent="0.45">
      <c r="B2" s="33" t="s">
        <v>454</v>
      </c>
      <c r="C2" s="33" t="s">
        <v>144</v>
      </c>
    </row>
    <row r="3" spans="2:17" ht="19.2" x14ac:dyDescent="0.45">
      <c r="B3" s="35"/>
      <c r="C3" s="51"/>
      <c r="D3" s="36" t="s">
        <v>82</v>
      </c>
      <c r="E3" s="36" t="s">
        <v>65</v>
      </c>
      <c r="F3" s="36" t="s">
        <v>305</v>
      </c>
      <c r="G3" s="36" t="s">
        <v>78</v>
      </c>
      <c r="H3" s="36" t="s">
        <v>79</v>
      </c>
      <c r="I3" s="36" t="s">
        <v>80</v>
      </c>
      <c r="J3" s="36" t="s">
        <v>81</v>
      </c>
      <c r="K3" s="36" t="s">
        <v>274</v>
      </c>
      <c r="L3" s="36" t="s">
        <v>450</v>
      </c>
      <c r="M3" s="36" t="s">
        <v>461</v>
      </c>
      <c r="N3" s="56" t="s">
        <v>240</v>
      </c>
      <c r="O3" s="36" t="s">
        <v>512</v>
      </c>
      <c r="P3" s="57" t="s">
        <v>205</v>
      </c>
      <c r="Q3" s="32" t="s">
        <v>77</v>
      </c>
    </row>
    <row r="4" spans="2:17" ht="19.2" x14ac:dyDescent="0.45">
      <c r="B4" s="49"/>
      <c r="C4" s="52"/>
      <c r="D4" s="50" t="s">
        <v>21</v>
      </c>
      <c r="E4" s="50" t="s">
        <v>22</v>
      </c>
      <c r="F4" s="50" t="s">
        <v>425</v>
      </c>
      <c r="G4" s="50" t="s">
        <v>23</v>
      </c>
      <c r="H4" s="50" t="s">
        <v>24</v>
      </c>
      <c r="I4" s="50" t="s">
        <v>25</v>
      </c>
      <c r="J4" s="50" t="s">
        <v>26</v>
      </c>
      <c r="K4" s="50" t="s">
        <v>257</v>
      </c>
      <c r="L4" s="50" t="s">
        <v>451</v>
      </c>
      <c r="M4" s="50" t="s">
        <v>463</v>
      </c>
      <c r="N4" s="48" t="s">
        <v>205</v>
      </c>
      <c r="O4" s="50" t="s">
        <v>496</v>
      </c>
      <c r="P4" s="58" t="s">
        <v>205</v>
      </c>
      <c r="Q4" s="32" t="s">
        <v>56</v>
      </c>
    </row>
    <row r="5" spans="2:17" x14ac:dyDescent="0.45">
      <c r="B5" s="85" t="s">
        <v>0</v>
      </c>
      <c r="C5" s="86" t="s">
        <v>114</v>
      </c>
      <c r="D5" s="100">
        <v>283208</v>
      </c>
      <c r="E5" s="100">
        <v>268484</v>
      </c>
      <c r="F5" s="100">
        <v>240344</v>
      </c>
      <c r="G5" s="100">
        <v>290208</v>
      </c>
      <c r="H5" s="100">
        <v>279892</v>
      </c>
      <c r="I5" s="100">
        <v>257675</v>
      </c>
      <c r="J5" s="100">
        <v>287989</v>
      </c>
      <c r="K5" s="100">
        <v>315927</v>
      </c>
      <c r="L5" s="143">
        <v>322122</v>
      </c>
      <c r="M5" s="143">
        <v>351064</v>
      </c>
      <c r="N5" s="214" t="s">
        <v>473</v>
      </c>
      <c r="O5" s="143">
        <v>349979</v>
      </c>
      <c r="P5" s="170" t="s">
        <v>473</v>
      </c>
    </row>
    <row r="6" spans="2:17" x14ac:dyDescent="0.45">
      <c r="B6" s="47" t="s">
        <v>38</v>
      </c>
      <c r="C6" s="55" t="s">
        <v>115</v>
      </c>
      <c r="D6" s="89">
        <v>218326</v>
      </c>
      <c r="E6" s="89">
        <v>203095</v>
      </c>
      <c r="F6" s="89">
        <v>184433</v>
      </c>
      <c r="G6" s="89">
        <v>227914</v>
      </c>
      <c r="H6" s="89">
        <v>219559</v>
      </c>
      <c r="I6" s="89">
        <v>200479</v>
      </c>
      <c r="J6" s="89">
        <v>229284</v>
      </c>
      <c r="K6" s="89">
        <v>261725</v>
      </c>
      <c r="L6" s="139">
        <f>258272</f>
        <v>258272</v>
      </c>
      <c r="M6" s="139">
        <v>276445</v>
      </c>
      <c r="N6" s="215" t="s">
        <v>526</v>
      </c>
      <c r="O6" s="139">
        <v>273964</v>
      </c>
      <c r="P6" s="169" t="s">
        <v>513</v>
      </c>
    </row>
    <row r="7" spans="2:17" x14ac:dyDescent="0.45">
      <c r="B7" s="85" t="s">
        <v>39</v>
      </c>
      <c r="C7" s="86" t="s">
        <v>249</v>
      </c>
      <c r="D7" s="100">
        <v>64882</v>
      </c>
      <c r="E7" s="100">
        <v>65388</v>
      </c>
      <c r="F7" s="100">
        <v>55910</v>
      </c>
      <c r="G7" s="100">
        <v>62293</v>
      </c>
      <c r="H7" s="100">
        <v>60333</v>
      </c>
      <c r="I7" s="100">
        <v>57196</v>
      </c>
      <c r="J7" s="100">
        <v>58704</v>
      </c>
      <c r="K7" s="100">
        <v>54202</v>
      </c>
      <c r="L7" s="143">
        <v>63849</v>
      </c>
      <c r="M7" s="143">
        <v>74618</v>
      </c>
      <c r="N7" s="214" t="s">
        <v>527</v>
      </c>
      <c r="O7" s="143">
        <v>76015</v>
      </c>
      <c r="P7" s="170" t="s">
        <v>514</v>
      </c>
    </row>
    <row r="8" spans="2:17" x14ac:dyDescent="0.45">
      <c r="B8" s="38" t="s">
        <v>40</v>
      </c>
      <c r="C8" s="53" t="s">
        <v>116</v>
      </c>
      <c r="D8" s="46">
        <v>46645</v>
      </c>
      <c r="E8" s="46">
        <v>46156</v>
      </c>
      <c r="F8" s="46">
        <v>39136</v>
      </c>
      <c r="G8" s="46">
        <v>47017</v>
      </c>
      <c r="H8" s="46">
        <v>47159</v>
      </c>
      <c r="I8" s="46">
        <v>44286</v>
      </c>
      <c r="J8" s="46">
        <v>45699</v>
      </c>
      <c r="K8" s="46">
        <v>47336</v>
      </c>
      <c r="L8" s="135">
        <v>50476</v>
      </c>
      <c r="M8" s="135">
        <v>54204</v>
      </c>
      <c r="N8" s="216" t="s">
        <v>528</v>
      </c>
      <c r="O8" s="135">
        <v>55249</v>
      </c>
      <c r="P8" s="171" t="s">
        <v>515</v>
      </c>
    </row>
    <row r="9" spans="2:17" x14ac:dyDescent="0.45">
      <c r="B9" s="59" t="s">
        <v>357</v>
      </c>
      <c r="C9" s="54" t="s">
        <v>117</v>
      </c>
      <c r="D9" s="43">
        <v>6546</v>
      </c>
      <c r="E9" s="43">
        <v>6420</v>
      </c>
      <c r="F9" s="43">
        <v>5304</v>
      </c>
      <c r="G9" s="43">
        <v>6802</v>
      </c>
      <c r="H9" s="43">
        <v>7181</v>
      </c>
      <c r="I9" s="43">
        <v>6657</v>
      </c>
      <c r="J9" s="43">
        <v>7517</v>
      </c>
      <c r="K9" s="43">
        <v>7811</v>
      </c>
      <c r="L9" s="136">
        <v>7542</v>
      </c>
      <c r="M9" s="136">
        <v>8195</v>
      </c>
      <c r="N9" s="217"/>
      <c r="O9" s="136">
        <v>8217</v>
      </c>
      <c r="P9" s="168"/>
    </row>
    <row r="10" spans="2:17" x14ac:dyDescent="0.45">
      <c r="B10" s="59" t="s">
        <v>358</v>
      </c>
      <c r="C10" s="54" t="s">
        <v>118</v>
      </c>
      <c r="D10" s="43">
        <v>11762</v>
      </c>
      <c r="E10" s="43">
        <v>11596</v>
      </c>
      <c r="F10" s="43">
        <v>9991</v>
      </c>
      <c r="G10" s="43">
        <v>11691</v>
      </c>
      <c r="H10" s="43">
        <v>11698</v>
      </c>
      <c r="I10" s="43">
        <v>11272</v>
      </c>
      <c r="J10" s="43">
        <v>11743</v>
      </c>
      <c r="K10" s="43">
        <v>12370</v>
      </c>
      <c r="L10" s="136">
        <v>12903</v>
      </c>
      <c r="M10" s="136">
        <v>13803</v>
      </c>
      <c r="N10" s="217"/>
      <c r="O10" s="136">
        <v>14129</v>
      </c>
      <c r="P10" s="168"/>
    </row>
    <row r="11" spans="2:17" x14ac:dyDescent="0.45">
      <c r="B11" s="59" t="s">
        <v>359</v>
      </c>
      <c r="C11" s="54" t="s">
        <v>119</v>
      </c>
      <c r="D11" s="43">
        <v>2708</v>
      </c>
      <c r="E11" s="43">
        <v>2698</v>
      </c>
      <c r="F11" s="43">
        <v>2123</v>
      </c>
      <c r="G11" s="43">
        <v>2760</v>
      </c>
      <c r="H11" s="43">
        <v>2651</v>
      </c>
      <c r="I11" s="43">
        <v>2559</v>
      </c>
      <c r="J11" s="43">
        <v>2499</v>
      </c>
      <c r="K11" s="43">
        <v>2512</v>
      </c>
      <c r="L11" s="136">
        <v>2377</v>
      </c>
      <c r="M11" s="136">
        <v>2561</v>
      </c>
      <c r="N11" s="217"/>
      <c r="O11" s="136">
        <v>2517</v>
      </c>
      <c r="P11" s="168"/>
    </row>
    <row r="12" spans="2:17" x14ac:dyDescent="0.45">
      <c r="B12" s="59" t="s">
        <v>360</v>
      </c>
      <c r="C12" s="54" t="s">
        <v>120</v>
      </c>
      <c r="D12" s="43">
        <v>2969</v>
      </c>
      <c r="E12" s="43">
        <v>3006</v>
      </c>
      <c r="F12" s="43">
        <v>2443</v>
      </c>
      <c r="G12" s="43">
        <v>3062</v>
      </c>
      <c r="H12" s="43">
        <v>3030</v>
      </c>
      <c r="I12" s="43">
        <v>2917</v>
      </c>
      <c r="J12" s="43">
        <v>3033</v>
      </c>
      <c r="K12" s="43">
        <v>3110</v>
      </c>
      <c r="L12" s="136">
        <v>3124</v>
      </c>
      <c r="M12" s="136">
        <v>3365</v>
      </c>
      <c r="N12" s="217"/>
      <c r="O12" s="136">
        <v>3468</v>
      </c>
      <c r="P12" s="168"/>
    </row>
    <row r="13" spans="2:17" x14ac:dyDescent="0.45">
      <c r="B13" s="59" t="s">
        <v>361</v>
      </c>
      <c r="C13" s="54" t="s">
        <v>85</v>
      </c>
      <c r="D13" s="43">
        <v>1412</v>
      </c>
      <c r="E13" s="43">
        <v>1801</v>
      </c>
      <c r="F13" s="43">
        <v>1525</v>
      </c>
      <c r="G13" s="43">
        <v>1805</v>
      </c>
      <c r="H13" s="43">
        <v>1879</v>
      </c>
      <c r="I13" s="43">
        <v>1962</v>
      </c>
      <c r="J13" s="43">
        <v>1961</v>
      </c>
      <c r="K13" s="43">
        <v>1816</v>
      </c>
      <c r="L13" s="136">
        <v>1847</v>
      </c>
      <c r="M13" s="136">
        <v>1997</v>
      </c>
      <c r="N13" s="217"/>
      <c r="O13" s="136">
        <v>2147</v>
      </c>
      <c r="P13" s="168"/>
    </row>
    <row r="14" spans="2:17" x14ac:dyDescent="0.45">
      <c r="B14" s="59" t="s">
        <v>362</v>
      </c>
      <c r="C14" s="54" t="s">
        <v>121</v>
      </c>
      <c r="D14" s="43">
        <v>2918</v>
      </c>
      <c r="E14" s="43">
        <v>2831</v>
      </c>
      <c r="F14" s="43">
        <v>2786</v>
      </c>
      <c r="G14" s="43">
        <v>3372</v>
      </c>
      <c r="H14" s="43">
        <v>3438</v>
      </c>
      <c r="I14" s="43">
        <v>3224</v>
      </c>
      <c r="J14" s="43">
        <v>3325</v>
      </c>
      <c r="K14" s="43">
        <v>3452</v>
      </c>
      <c r="L14" s="136">
        <v>3637</v>
      </c>
      <c r="M14" s="136">
        <v>3951</v>
      </c>
      <c r="N14" s="217"/>
      <c r="O14" s="136">
        <v>4312</v>
      </c>
      <c r="P14" s="168"/>
    </row>
    <row r="15" spans="2:17" x14ac:dyDescent="0.45">
      <c r="B15" s="101" t="s">
        <v>363</v>
      </c>
      <c r="C15" s="52" t="s">
        <v>93</v>
      </c>
      <c r="D15" s="83">
        <v>18328</v>
      </c>
      <c r="E15" s="83">
        <v>17801</v>
      </c>
      <c r="F15" s="83">
        <v>14959</v>
      </c>
      <c r="G15" s="83">
        <v>17524</v>
      </c>
      <c r="H15" s="83">
        <v>17279</v>
      </c>
      <c r="I15" s="83">
        <v>15692</v>
      </c>
      <c r="J15" s="83">
        <v>15617</v>
      </c>
      <c r="K15" s="83">
        <v>16261</v>
      </c>
      <c r="L15" s="144">
        <v>19043</v>
      </c>
      <c r="M15" s="144">
        <v>20331</v>
      </c>
      <c r="N15" s="218"/>
      <c r="O15" s="144">
        <v>20457</v>
      </c>
      <c r="P15" s="167"/>
    </row>
    <row r="16" spans="2:17" x14ac:dyDescent="0.45">
      <c r="B16" s="85" t="s">
        <v>2</v>
      </c>
      <c r="C16" s="86" t="s">
        <v>122</v>
      </c>
      <c r="D16" s="100">
        <v>18236</v>
      </c>
      <c r="E16" s="100">
        <v>19231</v>
      </c>
      <c r="F16" s="100">
        <v>16774</v>
      </c>
      <c r="G16" s="100">
        <v>15276</v>
      </c>
      <c r="H16" s="100">
        <v>13174</v>
      </c>
      <c r="I16" s="100">
        <v>12909</v>
      </c>
      <c r="J16" s="100">
        <v>13005</v>
      </c>
      <c r="K16" s="100">
        <v>6865</v>
      </c>
      <c r="L16" s="143">
        <v>13372</v>
      </c>
      <c r="M16" s="143">
        <v>20414</v>
      </c>
      <c r="N16" s="214" t="s">
        <v>529</v>
      </c>
      <c r="O16" s="143">
        <v>20765</v>
      </c>
      <c r="P16" s="170" t="s">
        <v>516</v>
      </c>
    </row>
    <row r="17" spans="2:17" x14ac:dyDescent="0.45">
      <c r="B17" s="38" t="s">
        <v>41</v>
      </c>
      <c r="C17" s="53" t="s">
        <v>123</v>
      </c>
      <c r="D17" s="46">
        <v>1955</v>
      </c>
      <c r="E17" s="46">
        <v>1796</v>
      </c>
      <c r="F17" s="46">
        <v>1925</v>
      </c>
      <c r="G17" s="46">
        <v>2238</v>
      </c>
      <c r="H17" s="46">
        <v>1964</v>
      </c>
      <c r="I17" s="46">
        <v>2012</v>
      </c>
      <c r="J17" s="46">
        <v>3769</v>
      </c>
      <c r="K17" s="46">
        <v>4324</v>
      </c>
      <c r="L17" s="135">
        <v>2586</v>
      </c>
      <c r="M17" s="135">
        <v>4466</v>
      </c>
      <c r="N17" s="216" t="s">
        <v>471</v>
      </c>
      <c r="O17" s="135">
        <v>4919</v>
      </c>
      <c r="P17" s="171" t="s">
        <v>517</v>
      </c>
    </row>
    <row r="18" spans="2:17" x14ac:dyDescent="0.45">
      <c r="B18" s="59" t="s">
        <v>364</v>
      </c>
      <c r="C18" s="54" t="s">
        <v>124</v>
      </c>
      <c r="D18" s="43">
        <v>239</v>
      </c>
      <c r="E18" s="43">
        <v>191</v>
      </c>
      <c r="F18" s="43">
        <v>229</v>
      </c>
      <c r="G18" s="43">
        <v>244</v>
      </c>
      <c r="H18" s="43">
        <v>214</v>
      </c>
      <c r="I18" s="43">
        <v>245</v>
      </c>
      <c r="J18" s="43">
        <v>189</v>
      </c>
      <c r="K18" s="43">
        <v>226</v>
      </c>
      <c r="L18" s="136">
        <v>411</v>
      </c>
      <c r="M18" s="136">
        <v>594</v>
      </c>
      <c r="N18" s="217"/>
      <c r="O18" s="136">
        <v>473</v>
      </c>
      <c r="P18" s="168"/>
    </row>
    <row r="19" spans="2:17" x14ac:dyDescent="0.45">
      <c r="B19" s="59" t="s">
        <v>365</v>
      </c>
      <c r="C19" s="54" t="s">
        <v>125</v>
      </c>
      <c r="D19" s="43">
        <v>1078</v>
      </c>
      <c r="E19" s="43">
        <v>1094</v>
      </c>
      <c r="F19" s="43">
        <v>940</v>
      </c>
      <c r="G19" s="43">
        <v>1126</v>
      </c>
      <c r="H19" s="43">
        <v>1137</v>
      </c>
      <c r="I19" s="43">
        <v>1280</v>
      </c>
      <c r="J19" s="43">
        <v>1263</v>
      </c>
      <c r="K19" s="43">
        <v>1567</v>
      </c>
      <c r="L19" s="136">
        <v>1323</v>
      </c>
      <c r="M19" s="136">
        <v>1346</v>
      </c>
      <c r="N19" s="217"/>
      <c r="O19" s="136">
        <v>1411</v>
      </c>
      <c r="P19" s="168"/>
    </row>
    <row r="20" spans="2:17" x14ac:dyDescent="0.45">
      <c r="B20" s="59" t="s">
        <v>366</v>
      </c>
      <c r="C20" s="54" t="s">
        <v>126</v>
      </c>
      <c r="D20" s="43" t="s">
        <v>9</v>
      </c>
      <c r="E20" s="43" t="s">
        <v>9</v>
      </c>
      <c r="F20" s="43" t="s">
        <v>9</v>
      </c>
      <c r="G20" s="43" t="s">
        <v>9</v>
      </c>
      <c r="H20" s="43" t="s">
        <v>9</v>
      </c>
      <c r="I20" s="43" t="s">
        <v>9</v>
      </c>
      <c r="J20" s="43">
        <v>1537</v>
      </c>
      <c r="K20" s="43">
        <v>1833</v>
      </c>
      <c r="L20" s="136">
        <v>357</v>
      </c>
      <c r="M20" s="136">
        <v>384</v>
      </c>
      <c r="N20" s="217"/>
      <c r="O20" s="43" t="s">
        <v>9</v>
      </c>
      <c r="P20" s="168"/>
    </row>
    <row r="21" spans="2:17" x14ac:dyDescent="0.45">
      <c r="B21" s="59" t="s">
        <v>367</v>
      </c>
      <c r="C21" s="54" t="s">
        <v>250</v>
      </c>
      <c r="D21" s="43" t="s">
        <v>9</v>
      </c>
      <c r="E21" s="43">
        <v>43</v>
      </c>
      <c r="F21" s="43">
        <v>263</v>
      </c>
      <c r="G21" s="43">
        <v>65</v>
      </c>
      <c r="H21" s="43" t="s">
        <v>9</v>
      </c>
      <c r="I21" s="43" t="s">
        <v>9</v>
      </c>
      <c r="J21" s="43" t="s">
        <v>9</v>
      </c>
      <c r="K21" s="43" t="s">
        <v>9</v>
      </c>
      <c r="L21" s="43" t="s">
        <v>9</v>
      </c>
      <c r="M21" s="43" t="s">
        <v>9</v>
      </c>
      <c r="N21" s="217"/>
      <c r="O21" s="43">
        <v>78</v>
      </c>
      <c r="P21" s="168"/>
    </row>
    <row r="22" spans="2:17" x14ac:dyDescent="0.45">
      <c r="B22" s="59" t="s">
        <v>492</v>
      </c>
      <c r="C22" s="54" t="s">
        <v>493</v>
      </c>
      <c r="D22" s="210" t="s">
        <v>9</v>
      </c>
      <c r="E22" s="210" t="s">
        <v>9</v>
      </c>
      <c r="F22" s="210" t="s">
        <v>9</v>
      </c>
      <c r="G22" s="210" t="s">
        <v>9</v>
      </c>
      <c r="H22" s="210" t="s">
        <v>9</v>
      </c>
      <c r="I22" s="210" t="s">
        <v>9</v>
      </c>
      <c r="J22" s="210" t="s">
        <v>9</v>
      </c>
      <c r="K22" s="43" t="s">
        <v>9</v>
      </c>
      <c r="L22" s="43" t="s">
        <v>9</v>
      </c>
      <c r="M22" s="209">
        <v>1373</v>
      </c>
      <c r="N22" s="219"/>
      <c r="O22" s="209">
        <v>2251</v>
      </c>
      <c r="P22" s="211"/>
      <c r="Q22" s="212"/>
    </row>
    <row r="23" spans="2:17" x14ac:dyDescent="0.45">
      <c r="B23" s="59" t="s">
        <v>363</v>
      </c>
      <c r="C23" s="54" t="s">
        <v>93</v>
      </c>
      <c r="D23" s="43">
        <v>637</v>
      </c>
      <c r="E23" s="43">
        <v>467</v>
      </c>
      <c r="F23" s="43">
        <v>491</v>
      </c>
      <c r="G23" s="43">
        <v>802</v>
      </c>
      <c r="H23" s="43">
        <v>611</v>
      </c>
      <c r="I23" s="43">
        <v>485</v>
      </c>
      <c r="J23" s="43">
        <v>779</v>
      </c>
      <c r="K23" s="43">
        <v>696</v>
      </c>
      <c r="L23" s="136">
        <v>494</v>
      </c>
      <c r="M23" s="136">
        <v>767</v>
      </c>
      <c r="N23" s="217"/>
      <c r="O23" s="136">
        <v>704</v>
      </c>
      <c r="P23" s="168"/>
    </row>
    <row r="24" spans="2:17" x14ac:dyDescent="0.45">
      <c r="B24" s="38" t="s">
        <v>42</v>
      </c>
      <c r="C24" s="53" t="s">
        <v>127</v>
      </c>
      <c r="D24" s="46">
        <v>1725</v>
      </c>
      <c r="E24" s="46">
        <v>1766</v>
      </c>
      <c r="F24" s="46">
        <v>1226</v>
      </c>
      <c r="G24" s="46">
        <v>2085</v>
      </c>
      <c r="H24" s="46">
        <v>1290</v>
      </c>
      <c r="I24" s="46">
        <v>2377</v>
      </c>
      <c r="J24" s="46">
        <v>1332</v>
      </c>
      <c r="K24" s="46">
        <v>3283</v>
      </c>
      <c r="L24" s="135">
        <v>3078</v>
      </c>
      <c r="M24" s="135">
        <v>3872</v>
      </c>
      <c r="N24" s="216" t="s">
        <v>530</v>
      </c>
      <c r="O24" s="135">
        <v>4796</v>
      </c>
      <c r="P24" s="171" t="s">
        <v>517</v>
      </c>
    </row>
    <row r="25" spans="2:17" x14ac:dyDescent="0.45">
      <c r="B25" s="59" t="s">
        <v>368</v>
      </c>
      <c r="C25" s="54" t="s">
        <v>89</v>
      </c>
      <c r="D25" s="43">
        <v>735</v>
      </c>
      <c r="E25" s="43">
        <v>896</v>
      </c>
      <c r="F25" s="43">
        <v>756</v>
      </c>
      <c r="G25" s="43">
        <v>745</v>
      </c>
      <c r="H25" s="43">
        <v>644</v>
      </c>
      <c r="I25" s="43">
        <v>520</v>
      </c>
      <c r="J25" s="43">
        <v>544</v>
      </c>
      <c r="K25" s="43">
        <v>1365</v>
      </c>
      <c r="L25" s="136">
        <v>1942</v>
      </c>
      <c r="M25" s="136">
        <v>2762</v>
      </c>
      <c r="N25" s="217"/>
      <c r="O25" s="136">
        <v>1232</v>
      </c>
      <c r="P25" s="168"/>
    </row>
    <row r="26" spans="2:17" x14ac:dyDescent="0.45">
      <c r="B26" s="59" t="s">
        <v>369</v>
      </c>
      <c r="C26" s="54" t="s">
        <v>128</v>
      </c>
      <c r="D26" s="43">
        <v>736</v>
      </c>
      <c r="E26" s="43">
        <v>385</v>
      </c>
      <c r="F26" s="43">
        <v>94</v>
      </c>
      <c r="G26" s="43">
        <v>904</v>
      </c>
      <c r="H26" s="43">
        <v>130</v>
      </c>
      <c r="I26" s="43">
        <v>1129</v>
      </c>
      <c r="J26" s="43" t="s">
        <v>9</v>
      </c>
      <c r="K26" s="43" t="s">
        <v>9</v>
      </c>
      <c r="L26" s="43" t="s">
        <v>9</v>
      </c>
      <c r="M26" s="43" t="s">
        <v>9</v>
      </c>
      <c r="N26" s="217"/>
      <c r="O26" s="43">
        <v>2307</v>
      </c>
      <c r="P26" s="168"/>
    </row>
    <row r="27" spans="2:17" x14ac:dyDescent="0.45">
      <c r="B27" s="59" t="s">
        <v>370</v>
      </c>
      <c r="C27" s="54" t="s">
        <v>129</v>
      </c>
      <c r="D27" s="43">
        <v>67</v>
      </c>
      <c r="E27" s="43" t="s">
        <v>9</v>
      </c>
      <c r="F27" s="43" t="s">
        <v>9</v>
      </c>
      <c r="G27" s="43" t="s">
        <v>9</v>
      </c>
      <c r="H27" s="43">
        <v>37</v>
      </c>
      <c r="I27" s="43">
        <v>77</v>
      </c>
      <c r="J27" s="43">
        <v>271</v>
      </c>
      <c r="K27" s="43">
        <v>173</v>
      </c>
      <c r="L27" s="136">
        <v>8</v>
      </c>
      <c r="M27" s="136">
        <v>74</v>
      </c>
      <c r="N27" s="217"/>
      <c r="O27" s="209" t="s">
        <v>9</v>
      </c>
      <c r="P27" s="168"/>
    </row>
    <row r="28" spans="2:17" x14ac:dyDescent="0.45">
      <c r="B28" s="59" t="s">
        <v>406</v>
      </c>
      <c r="C28" s="54" t="s">
        <v>408</v>
      </c>
      <c r="D28" s="43" t="s">
        <v>9</v>
      </c>
      <c r="E28" s="43" t="s">
        <v>9</v>
      </c>
      <c r="F28" s="43" t="s">
        <v>9</v>
      </c>
      <c r="G28" s="43" t="s">
        <v>9</v>
      </c>
      <c r="H28" s="43" t="s">
        <v>9</v>
      </c>
      <c r="I28" s="43" t="s">
        <v>9</v>
      </c>
      <c r="J28" s="43" t="s">
        <v>9</v>
      </c>
      <c r="K28" s="43">
        <v>1183</v>
      </c>
      <c r="L28" s="136">
        <v>289</v>
      </c>
      <c r="M28" s="209" t="s">
        <v>9</v>
      </c>
      <c r="N28" s="217"/>
      <c r="O28" s="209" t="s">
        <v>9</v>
      </c>
      <c r="P28" s="168"/>
    </row>
    <row r="29" spans="2:17" x14ac:dyDescent="0.45">
      <c r="B29" s="101" t="s">
        <v>363</v>
      </c>
      <c r="C29" s="52" t="s">
        <v>93</v>
      </c>
      <c r="D29" s="83">
        <v>186</v>
      </c>
      <c r="E29" s="83">
        <v>484</v>
      </c>
      <c r="F29" s="83">
        <v>375</v>
      </c>
      <c r="G29" s="83">
        <v>434</v>
      </c>
      <c r="H29" s="83">
        <v>478</v>
      </c>
      <c r="I29" s="83">
        <v>650</v>
      </c>
      <c r="J29" s="83">
        <v>516</v>
      </c>
      <c r="K29" s="83">
        <v>560</v>
      </c>
      <c r="L29" s="144">
        <v>837</v>
      </c>
      <c r="M29" s="144">
        <v>1034</v>
      </c>
      <c r="N29" s="218"/>
      <c r="O29" s="144">
        <v>1256</v>
      </c>
      <c r="P29" s="167"/>
    </row>
    <row r="30" spans="2:17" x14ac:dyDescent="0.45">
      <c r="B30" s="85" t="s">
        <v>3</v>
      </c>
      <c r="C30" s="86" t="s">
        <v>130</v>
      </c>
      <c r="D30" s="100">
        <v>18466</v>
      </c>
      <c r="E30" s="100">
        <v>19262</v>
      </c>
      <c r="F30" s="100">
        <v>17473</v>
      </c>
      <c r="G30" s="100">
        <v>15429</v>
      </c>
      <c r="H30" s="100">
        <v>13847</v>
      </c>
      <c r="I30" s="100">
        <v>12543</v>
      </c>
      <c r="J30" s="100">
        <v>15442</v>
      </c>
      <c r="K30" s="100">
        <v>7906</v>
      </c>
      <c r="L30" s="143">
        <v>12880</v>
      </c>
      <c r="M30" s="143">
        <v>21008</v>
      </c>
      <c r="N30" s="214" t="s">
        <v>483</v>
      </c>
      <c r="O30" s="143">
        <v>20888</v>
      </c>
      <c r="P30" s="170" t="s">
        <v>483</v>
      </c>
    </row>
    <row r="31" spans="2:17" x14ac:dyDescent="0.45">
      <c r="B31" s="38" t="s">
        <v>43</v>
      </c>
      <c r="C31" s="53" t="s">
        <v>131</v>
      </c>
      <c r="D31" s="46">
        <v>205</v>
      </c>
      <c r="E31" s="46">
        <v>2860</v>
      </c>
      <c r="F31" s="46">
        <v>929</v>
      </c>
      <c r="G31" s="46">
        <v>1355</v>
      </c>
      <c r="H31" s="46">
        <v>2088</v>
      </c>
      <c r="I31" s="46">
        <v>91</v>
      </c>
      <c r="J31" s="46">
        <v>694</v>
      </c>
      <c r="K31" s="46">
        <v>5934</v>
      </c>
      <c r="L31" s="135">
        <v>2208</v>
      </c>
      <c r="M31" s="135">
        <v>4264</v>
      </c>
      <c r="N31" s="216" t="s">
        <v>531</v>
      </c>
      <c r="O31" s="135">
        <v>3189</v>
      </c>
      <c r="P31" s="171" t="s">
        <v>518</v>
      </c>
    </row>
    <row r="32" spans="2:17" x14ac:dyDescent="0.45">
      <c r="B32" s="59" t="s">
        <v>371</v>
      </c>
      <c r="C32" s="54" t="s">
        <v>132</v>
      </c>
      <c r="D32" s="43">
        <v>62</v>
      </c>
      <c r="E32" s="43">
        <v>67</v>
      </c>
      <c r="F32" s="43">
        <v>579</v>
      </c>
      <c r="G32" s="43">
        <v>866</v>
      </c>
      <c r="H32" s="43">
        <v>30</v>
      </c>
      <c r="I32" s="43">
        <v>23</v>
      </c>
      <c r="J32" s="43">
        <v>311</v>
      </c>
      <c r="K32" s="43">
        <v>276</v>
      </c>
      <c r="L32" s="136">
        <v>130</v>
      </c>
      <c r="M32" s="136">
        <v>22</v>
      </c>
      <c r="N32" s="217"/>
      <c r="O32" s="136">
        <v>336</v>
      </c>
      <c r="P32" s="168"/>
    </row>
    <row r="33" spans="2:16" x14ac:dyDescent="0.45">
      <c r="B33" s="59" t="s">
        <v>372</v>
      </c>
      <c r="C33" s="54" t="s">
        <v>133</v>
      </c>
      <c r="D33" s="43">
        <v>9</v>
      </c>
      <c r="E33" s="43">
        <v>2637</v>
      </c>
      <c r="F33" s="43">
        <v>340</v>
      </c>
      <c r="G33" s="43">
        <v>489</v>
      </c>
      <c r="H33" s="43">
        <v>2057</v>
      </c>
      <c r="I33" s="43">
        <v>67</v>
      </c>
      <c r="J33" s="43">
        <v>367</v>
      </c>
      <c r="K33" s="43">
        <v>5648</v>
      </c>
      <c r="L33" s="136">
        <v>1953</v>
      </c>
      <c r="M33" s="136">
        <v>4238</v>
      </c>
      <c r="N33" s="217"/>
      <c r="O33" s="136">
        <v>2846</v>
      </c>
      <c r="P33" s="168"/>
    </row>
    <row r="34" spans="2:16" x14ac:dyDescent="0.45">
      <c r="B34" s="59" t="s">
        <v>373</v>
      </c>
      <c r="C34" s="54" t="s">
        <v>93</v>
      </c>
      <c r="D34" s="43">
        <v>133</v>
      </c>
      <c r="E34" s="43">
        <v>155</v>
      </c>
      <c r="F34" s="43">
        <v>9</v>
      </c>
      <c r="G34" s="43" t="s">
        <v>9</v>
      </c>
      <c r="H34" s="43" t="s">
        <v>9</v>
      </c>
      <c r="I34" s="43">
        <v>0</v>
      </c>
      <c r="J34" s="43">
        <v>14</v>
      </c>
      <c r="K34" s="43">
        <v>9</v>
      </c>
      <c r="L34" s="136">
        <v>125</v>
      </c>
      <c r="M34" s="136">
        <v>3</v>
      </c>
      <c r="N34" s="217"/>
      <c r="O34" s="136">
        <v>6</v>
      </c>
      <c r="P34" s="168"/>
    </row>
    <row r="35" spans="2:16" x14ac:dyDescent="0.45">
      <c r="B35" s="38" t="s">
        <v>44</v>
      </c>
      <c r="C35" s="53" t="s">
        <v>134</v>
      </c>
      <c r="D35" s="46">
        <v>684</v>
      </c>
      <c r="E35" s="46">
        <v>4895</v>
      </c>
      <c r="F35" s="46">
        <v>3637</v>
      </c>
      <c r="G35" s="46">
        <v>867</v>
      </c>
      <c r="H35" s="46">
        <v>3629</v>
      </c>
      <c r="I35" s="46">
        <v>2636</v>
      </c>
      <c r="J35" s="46">
        <v>3006</v>
      </c>
      <c r="K35" s="46">
        <v>1480</v>
      </c>
      <c r="L35" s="135">
        <v>2274</v>
      </c>
      <c r="M35" s="135">
        <v>2368</v>
      </c>
      <c r="N35" s="216" t="s">
        <v>456</v>
      </c>
      <c r="O35" s="135">
        <v>8092</v>
      </c>
      <c r="P35" s="171" t="s">
        <v>523</v>
      </c>
    </row>
    <row r="36" spans="2:16" x14ac:dyDescent="0.45">
      <c r="B36" s="59" t="s">
        <v>374</v>
      </c>
      <c r="C36" s="54" t="s">
        <v>135</v>
      </c>
      <c r="D36" s="43">
        <v>375</v>
      </c>
      <c r="E36" s="43">
        <v>322</v>
      </c>
      <c r="F36" s="43">
        <v>210</v>
      </c>
      <c r="G36" s="43">
        <v>290</v>
      </c>
      <c r="H36" s="43">
        <v>284</v>
      </c>
      <c r="I36" s="43">
        <v>411</v>
      </c>
      <c r="J36" s="43">
        <v>262</v>
      </c>
      <c r="K36" s="43">
        <v>362</v>
      </c>
      <c r="L36" s="136">
        <v>389</v>
      </c>
      <c r="M36" s="136">
        <v>336</v>
      </c>
      <c r="N36" s="217"/>
      <c r="O36" s="136">
        <v>574</v>
      </c>
      <c r="P36" s="168"/>
    </row>
    <row r="37" spans="2:16" x14ac:dyDescent="0.45">
      <c r="B37" s="59" t="s">
        <v>375</v>
      </c>
      <c r="C37" s="54" t="s">
        <v>136</v>
      </c>
      <c r="D37" s="43">
        <v>166</v>
      </c>
      <c r="E37" s="43">
        <v>375</v>
      </c>
      <c r="F37" s="43">
        <v>3054</v>
      </c>
      <c r="G37" s="43">
        <v>437</v>
      </c>
      <c r="H37" s="43">
        <v>364</v>
      </c>
      <c r="I37" s="43">
        <v>247</v>
      </c>
      <c r="J37" s="43">
        <v>708</v>
      </c>
      <c r="K37" s="43">
        <v>456</v>
      </c>
      <c r="L37" s="136">
        <v>565</v>
      </c>
      <c r="M37" s="136">
        <v>401</v>
      </c>
      <c r="N37" s="217"/>
      <c r="O37" s="136">
        <v>7267</v>
      </c>
      <c r="P37" s="168"/>
    </row>
    <row r="38" spans="2:16" x14ac:dyDescent="0.45">
      <c r="B38" s="59" t="s">
        <v>376</v>
      </c>
      <c r="C38" s="54" t="s">
        <v>137</v>
      </c>
      <c r="D38" s="43" t="s">
        <v>9</v>
      </c>
      <c r="E38" s="43" t="s">
        <v>9</v>
      </c>
      <c r="F38" s="43" t="s">
        <v>9</v>
      </c>
      <c r="G38" s="43">
        <v>98</v>
      </c>
      <c r="H38" s="43" t="s">
        <v>9</v>
      </c>
      <c r="I38" s="43" t="s">
        <v>9</v>
      </c>
      <c r="J38" s="43" t="s">
        <v>9</v>
      </c>
      <c r="K38" s="43" t="s">
        <v>9</v>
      </c>
      <c r="L38" s="43" t="s">
        <v>9</v>
      </c>
      <c r="M38" s="43" t="s">
        <v>9</v>
      </c>
      <c r="N38" s="217"/>
      <c r="O38" s="43" t="s">
        <v>9</v>
      </c>
      <c r="P38" s="168"/>
    </row>
    <row r="39" spans="2:16" x14ac:dyDescent="0.45">
      <c r="B39" s="59" t="s">
        <v>377</v>
      </c>
      <c r="C39" s="54" t="s">
        <v>138</v>
      </c>
      <c r="D39" s="43">
        <v>83</v>
      </c>
      <c r="E39" s="43" t="s">
        <v>9</v>
      </c>
      <c r="F39" s="43" t="s">
        <v>9</v>
      </c>
      <c r="G39" s="43" t="s">
        <v>9</v>
      </c>
      <c r="H39" s="43" t="s">
        <v>9</v>
      </c>
      <c r="I39" s="43" t="s">
        <v>9</v>
      </c>
      <c r="J39" s="43" t="s">
        <v>9</v>
      </c>
      <c r="K39" s="43" t="s">
        <v>9</v>
      </c>
      <c r="L39" s="43" t="s">
        <v>9</v>
      </c>
      <c r="M39" s="43" t="s">
        <v>9</v>
      </c>
      <c r="N39" s="217"/>
      <c r="O39" s="43" t="s">
        <v>9</v>
      </c>
      <c r="P39" s="168"/>
    </row>
    <row r="40" spans="2:16" x14ac:dyDescent="0.45">
      <c r="B40" s="59" t="s">
        <v>378</v>
      </c>
      <c r="C40" s="54" t="s">
        <v>241</v>
      </c>
      <c r="D40" s="43" t="s">
        <v>9</v>
      </c>
      <c r="E40" s="43">
        <v>650</v>
      </c>
      <c r="F40" s="43" t="s">
        <v>9</v>
      </c>
      <c r="G40" s="43" t="s">
        <v>9</v>
      </c>
      <c r="H40" s="43" t="s">
        <v>9</v>
      </c>
      <c r="I40" s="43" t="s">
        <v>9</v>
      </c>
      <c r="J40" s="43" t="s">
        <v>9</v>
      </c>
      <c r="K40" s="43" t="s">
        <v>9</v>
      </c>
      <c r="L40" s="43" t="s">
        <v>9</v>
      </c>
      <c r="M40" s="43" t="s">
        <v>9</v>
      </c>
      <c r="N40" s="217"/>
      <c r="O40" s="43" t="s">
        <v>9</v>
      </c>
      <c r="P40" s="168"/>
    </row>
    <row r="41" spans="2:16" x14ac:dyDescent="0.45">
      <c r="B41" s="59" t="s">
        <v>379</v>
      </c>
      <c r="C41" s="54" t="s">
        <v>139</v>
      </c>
      <c r="D41" s="43" t="s">
        <v>9</v>
      </c>
      <c r="E41" s="43">
        <v>2950</v>
      </c>
      <c r="F41" s="43" t="s">
        <v>9</v>
      </c>
      <c r="G41" s="43" t="s">
        <v>9</v>
      </c>
      <c r="H41" s="43">
        <v>2688</v>
      </c>
      <c r="I41" s="43" t="s">
        <v>9</v>
      </c>
      <c r="J41" s="43" t="s">
        <v>9</v>
      </c>
      <c r="K41" s="43" t="s">
        <v>9</v>
      </c>
      <c r="L41" s="43" t="s">
        <v>9</v>
      </c>
      <c r="M41" s="43" t="s">
        <v>9</v>
      </c>
      <c r="N41" s="217"/>
      <c r="O41" s="43" t="s">
        <v>9</v>
      </c>
      <c r="P41" s="168"/>
    </row>
    <row r="42" spans="2:16" x14ac:dyDescent="0.45">
      <c r="B42" s="59" t="s">
        <v>380</v>
      </c>
      <c r="C42" s="54" t="s">
        <v>242</v>
      </c>
      <c r="D42" s="43" t="s">
        <v>9</v>
      </c>
      <c r="E42" s="43" t="s">
        <v>9</v>
      </c>
      <c r="F42" s="43" t="s">
        <v>9</v>
      </c>
      <c r="G42" s="43" t="s">
        <v>9</v>
      </c>
      <c r="H42" s="43" t="s">
        <v>9</v>
      </c>
      <c r="I42" s="43" t="s">
        <v>9</v>
      </c>
      <c r="J42" s="43">
        <v>1754</v>
      </c>
      <c r="K42" s="43">
        <v>125</v>
      </c>
      <c r="L42" s="136">
        <v>736</v>
      </c>
      <c r="M42" s="209" t="s">
        <v>9</v>
      </c>
      <c r="N42" s="217"/>
      <c r="O42" s="209" t="s">
        <v>9</v>
      </c>
      <c r="P42" s="168"/>
    </row>
    <row r="43" spans="2:16" x14ac:dyDescent="0.45">
      <c r="B43" s="59" t="s">
        <v>381</v>
      </c>
      <c r="C43" s="54" t="s">
        <v>140</v>
      </c>
      <c r="D43" s="43" t="s">
        <v>9</v>
      </c>
      <c r="E43" s="43" t="s">
        <v>9</v>
      </c>
      <c r="F43" s="43" t="s">
        <v>9</v>
      </c>
      <c r="G43" s="43" t="s">
        <v>9</v>
      </c>
      <c r="H43" s="43" t="s">
        <v>9</v>
      </c>
      <c r="I43" s="43">
        <v>1040</v>
      </c>
      <c r="J43" s="43">
        <v>237</v>
      </c>
      <c r="K43" s="43" t="s">
        <v>9</v>
      </c>
      <c r="L43" s="43" t="s">
        <v>455</v>
      </c>
      <c r="M43" s="43" t="s">
        <v>9</v>
      </c>
      <c r="N43" s="217"/>
      <c r="O43" s="43" t="s">
        <v>9</v>
      </c>
      <c r="P43" s="168"/>
    </row>
    <row r="44" spans="2:16" x14ac:dyDescent="0.45">
      <c r="B44" s="59" t="s">
        <v>382</v>
      </c>
      <c r="C44" s="54" t="s">
        <v>87</v>
      </c>
      <c r="D44" s="43" t="s">
        <v>9</v>
      </c>
      <c r="E44" s="43" t="s">
        <v>9</v>
      </c>
      <c r="F44" s="43" t="s">
        <v>9</v>
      </c>
      <c r="G44" s="43" t="s">
        <v>9</v>
      </c>
      <c r="H44" s="43" t="s">
        <v>9</v>
      </c>
      <c r="I44" s="43">
        <v>519</v>
      </c>
      <c r="J44" s="43" t="s">
        <v>9</v>
      </c>
      <c r="K44" s="43" t="s">
        <v>9</v>
      </c>
      <c r="L44" s="43" t="s">
        <v>9</v>
      </c>
      <c r="M44" s="43" t="s">
        <v>9</v>
      </c>
      <c r="N44" s="217"/>
      <c r="O44" s="43" t="s">
        <v>9</v>
      </c>
      <c r="P44" s="168"/>
    </row>
    <row r="45" spans="2:16" x14ac:dyDescent="0.45">
      <c r="B45" s="59" t="s">
        <v>407</v>
      </c>
      <c r="C45" s="54" t="s">
        <v>409</v>
      </c>
      <c r="D45" s="43" t="s">
        <v>9</v>
      </c>
      <c r="E45" s="43" t="s">
        <v>9</v>
      </c>
      <c r="F45" s="43" t="s">
        <v>9</v>
      </c>
      <c r="G45" s="43" t="s">
        <v>9</v>
      </c>
      <c r="H45" s="43" t="s">
        <v>9</v>
      </c>
      <c r="I45" s="43" t="s">
        <v>9</v>
      </c>
      <c r="J45" s="43" t="s">
        <v>9</v>
      </c>
      <c r="K45" s="43">
        <v>233</v>
      </c>
      <c r="L45" s="175">
        <v>231</v>
      </c>
      <c r="M45" s="175" t="s">
        <v>9</v>
      </c>
      <c r="N45" s="217"/>
      <c r="O45" s="175" t="s">
        <v>9</v>
      </c>
      <c r="P45" s="168"/>
    </row>
    <row r="46" spans="2:16" x14ac:dyDescent="0.45">
      <c r="B46" s="59" t="s">
        <v>383</v>
      </c>
      <c r="C46" s="54" t="s">
        <v>410</v>
      </c>
      <c r="D46" s="43" t="s">
        <v>9</v>
      </c>
      <c r="E46" s="43" t="s">
        <v>9</v>
      </c>
      <c r="F46" s="43" t="s">
        <v>9</v>
      </c>
      <c r="G46" s="43" t="s">
        <v>9</v>
      </c>
      <c r="H46" s="43" t="s">
        <v>9</v>
      </c>
      <c r="I46" s="43">
        <v>363</v>
      </c>
      <c r="J46" s="43" t="s">
        <v>9</v>
      </c>
      <c r="K46" s="43">
        <v>226</v>
      </c>
      <c r="L46" s="43" t="s">
        <v>9</v>
      </c>
      <c r="M46" s="43" t="s">
        <v>9</v>
      </c>
      <c r="N46" s="217"/>
      <c r="O46" s="43" t="s">
        <v>9</v>
      </c>
      <c r="P46" s="168"/>
    </row>
    <row r="47" spans="2:16" x14ac:dyDescent="0.45">
      <c r="B47" s="59" t="s">
        <v>384</v>
      </c>
      <c r="C47" s="54" t="s">
        <v>91</v>
      </c>
      <c r="D47" s="43" t="s">
        <v>9</v>
      </c>
      <c r="E47" s="43" t="s">
        <v>9</v>
      </c>
      <c r="F47" s="43" t="s">
        <v>9</v>
      </c>
      <c r="G47" s="43" t="s">
        <v>9</v>
      </c>
      <c r="H47" s="43">
        <v>283</v>
      </c>
      <c r="I47" s="43" t="s">
        <v>9</v>
      </c>
      <c r="J47" s="43" t="s">
        <v>9</v>
      </c>
      <c r="K47" s="43" t="s">
        <v>9</v>
      </c>
      <c r="L47" s="43" t="s">
        <v>9</v>
      </c>
      <c r="M47" s="43" t="s">
        <v>9</v>
      </c>
      <c r="N47" s="217"/>
      <c r="O47" s="43" t="s">
        <v>9</v>
      </c>
      <c r="P47" s="168"/>
    </row>
    <row r="48" spans="2:16" x14ac:dyDescent="0.45">
      <c r="B48" s="59" t="s">
        <v>457</v>
      </c>
      <c r="C48" s="54" t="s">
        <v>458</v>
      </c>
      <c r="D48" s="43" t="s">
        <v>9</v>
      </c>
      <c r="E48" s="43" t="s">
        <v>9</v>
      </c>
      <c r="F48" s="43" t="s">
        <v>9</v>
      </c>
      <c r="G48" s="43" t="s">
        <v>9</v>
      </c>
      <c r="H48" s="43" t="s">
        <v>9</v>
      </c>
      <c r="I48" s="43" t="s">
        <v>9</v>
      </c>
      <c r="J48" s="43" t="s">
        <v>9</v>
      </c>
      <c r="K48" s="43" t="s">
        <v>9</v>
      </c>
      <c r="L48" s="43">
        <v>297</v>
      </c>
      <c r="M48" s="43">
        <v>556</v>
      </c>
      <c r="N48" s="217"/>
      <c r="O48" s="43" t="s">
        <v>9</v>
      </c>
      <c r="P48" s="168"/>
    </row>
    <row r="49" spans="2:17" x14ac:dyDescent="0.45">
      <c r="B49" s="59" t="s">
        <v>482</v>
      </c>
      <c r="C49" s="54" t="s">
        <v>494</v>
      </c>
      <c r="D49" s="43" t="s">
        <v>9</v>
      </c>
      <c r="E49" s="43" t="s">
        <v>9</v>
      </c>
      <c r="F49" s="43" t="s">
        <v>9</v>
      </c>
      <c r="G49" s="43" t="s">
        <v>9</v>
      </c>
      <c r="H49" s="43" t="s">
        <v>9</v>
      </c>
      <c r="I49" s="43" t="s">
        <v>9</v>
      </c>
      <c r="J49" s="43" t="s">
        <v>9</v>
      </c>
      <c r="K49" s="43" t="s">
        <v>9</v>
      </c>
      <c r="L49" s="43">
        <v>36</v>
      </c>
      <c r="M49" s="43">
        <v>839</v>
      </c>
      <c r="N49" s="217"/>
      <c r="O49" s="43" t="s">
        <v>9</v>
      </c>
      <c r="P49" s="168"/>
      <c r="Q49" s="213"/>
    </row>
    <row r="50" spans="2:17" x14ac:dyDescent="0.45">
      <c r="B50" s="59" t="s">
        <v>385</v>
      </c>
      <c r="C50" s="54" t="s">
        <v>93</v>
      </c>
      <c r="D50" s="43">
        <v>59</v>
      </c>
      <c r="E50" s="43">
        <v>596</v>
      </c>
      <c r="F50" s="43">
        <v>371</v>
      </c>
      <c r="G50" s="43">
        <v>41</v>
      </c>
      <c r="H50" s="43">
        <v>8</v>
      </c>
      <c r="I50" s="43">
        <v>54</v>
      </c>
      <c r="J50" s="43">
        <v>42</v>
      </c>
      <c r="K50" s="43">
        <v>76</v>
      </c>
      <c r="L50" s="176">
        <v>16</v>
      </c>
      <c r="M50" s="176">
        <v>234</v>
      </c>
      <c r="N50" s="217"/>
      <c r="O50" s="176">
        <v>250</v>
      </c>
      <c r="P50" s="168"/>
    </row>
    <row r="51" spans="2:17" x14ac:dyDescent="0.45">
      <c r="B51" s="38" t="s">
        <v>45</v>
      </c>
      <c r="C51" s="53" t="s">
        <v>248</v>
      </c>
      <c r="D51" s="46">
        <v>17987</v>
      </c>
      <c r="E51" s="46">
        <v>17227</v>
      </c>
      <c r="F51" s="46">
        <v>14765</v>
      </c>
      <c r="G51" s="46">
        <v>15917</v>
      </c>
      <c r="H51" s="46">
        <v>12306</v>
      </c>
      <c r="I51" s="46">
        <v>9999</v>
      </c>
      <c r="J51" s="46">
        <v>13130</v>
      </c>
      <c r="K51" s="46">
        <v>12360</v>
      </c>
      <c r="L51" s="135">
        <v>12815</v>
      </c>
      <c r="M51" s="135">
        <v>22904</v>
      </c>
      <c r="N51" s="216" t="s">
        <v>532</v>
      </c>
      <c r="O51" s="135">
        <v>15984</v>
      </c>
      <c r="P51" s="171" t="s">
        <v>519</v>
      </c>
    </row>
    <row r="52" spans="2:17" x14ac:dyDescent="0.45">
      <c r="B52" s="37" t="s">
        <v>46</v>
      </c>
      <c r="C52" s="54" t="s">
        <v>141</v>
      </c>
      <c r="D52" s="43">
        <v>4375</v>
      </c>
      <c r="E52" s="43">
        <v>5346</v>
      </c>
      <c r="F52" s="43">
        <v>4142</v>
      </c>
      <c r="G52" s="43">
        <v>3249</v>
      </c>
      <c r="H52" s="43">
        <v>3313</v>
      </c>
      <c r="I52" s="43">
        <v>3124</v>
      </c>
      <c r="J52" s="43">
        <v>3482</v>
      </c>
      <c r="K52" s="43">
        <v>2839</v>
      </c>
      <c r="L52" s="136">
        <v>3134</v>
      </c>
      <c r="M52" s="136">
        <v>5370</v>
      </c>
      <c r="N52" s="217"/>
      <c r="O52" s="136">
        <v>6175</v>
      </c>
      <c r="P52" s="168"/>
    </row>
    <row r="53" spans="2:17" x14ac:dyDescent="0.45">
      <c r="B53" s="37" t="s">
        <v>47</v>
      </c>
      <c r="C53" s="54" t="s">
        <v>142</v>
      </c>
      <c r="D53" s="95">
        <v>1251</v>
      </c>
      <c r="E53" s="95">
        <v>-1355</v>
      </c>
      <c r="F53" s="95">
        <v>-276</v>
      </c>
      <c r="G53" s="95">
        <v>367</v>
      </c>
      <c r="H53" s="95">
        <v>90</v>
      </c>
      <c r="I53" s="95">
        <v>388</v>
      </c>
      <c r="J53" s="95">
        <v>-32</v>
      </c>
      <c r="K53" s="43">
        <v>129</v>
      </c>
      <c r="L53" s="137">
        <v>-91</v>
      </c>
      <c r="M53" s="126">
        <v>-1214</v>
      </c>
      <c r="N53" s="217"/>
      <c r="O53" s="126">
        <v>33</v>
      </c>
      <c r="P53" s="168"/>
    </row>
    <row r="54" spans="2:17" x14ac:dyDescent="0.45">
      <c r="B54" s="37" t="s">
        <v>51</v>
      </c>
      <c r="C54" s="54" t="s">
        <v>143</v>
      </c>
      <c r="D54" s="43">
        <v>5626</v>
      </c>
      <c r="E54" s="43">
        <v>3990</v>
      </c>
      <c r="F54" s="43">
        <v>3865</v>
      </c>
      <c r="G54" s="43">
        <v>3617</v>
      </c>
      <c r="H54" s="43">
        <v>3404</v>
      </c>
      <c r="I54" s="43">
        <v>3512</v>
      </c>
      <c r="J54" s="43">
        <v>3450</v>
      </c>
      <c r="K54" s="43">
        <v>2968</v>
      </c>
      <c r="L54" s="136">
        <v>3042</v>
      </c>
      <c r="M54" s="136">
        <v>4156</v>
      </c>
      <c r="N54" s="216" t="s">
        <v>531</v>
      </c>
      <c r="O54" s="136">
        <v>6208</v>
      </c>
      <c r="P54" s="171" t="s">
        <v>520</v>
      </c>
    </row>
    <row r="55" spans="2:17" x14ac:dyDescent="0.45">
      <c r="B55" s="37" t="s">
        <v>48</v>
      </c>
      <c r="C55" s="54" t="s">
        <v>247</v>
      </c>
      <c r="D55" s="43">
        <v>12360</v>
      </c>
      <c r="E55" s="43">
        <v>13236</v>
      </c>
      <c r="F55" s="43">
        <v>10900</v>
      </c>
      <c r="G55" s="43">
        <v>12299</v>
      </c>
      <c r="H55" s="43">
        <v>8901</v>
      </c>
      <c r="I55" s="43">
        <v>6486</v>
      </c>
      <c r="J55" s="43">
        <v>9680</v>
      </c>
      <c r="K55" s="43">
        <v>9392</v>
      </c>
      <c r="L55" s="136">
        <v>9772</v>
      </c>
      <c r="M55" s="136">
        <v>18748</v>
      </c>
      <c r="N55" s="216"/>
      <c r="O55" s="136">
        <v>9776</v>
      </c>
      <c r="P55" s="171"/>
    </row>
    <row r="56" spans="2:17" x14ac:dyDescent="0.45">
      <c r="B56" s="49" t="s">
        <v>49</v>
      </c>
      <c r="C56" s="52" t="s">
        <v>246</v>
      </c>
      <c r="D56" s="43">
        <v>542</v>
      </c>
      <c r="E56" s="43">
        <v>534</v>
      </c>
      <c r="F56" s="43">
        <v>523</v>
      </c>
      <c r="G56" s="43">
        <v>451</v>
      </c>
      <c r="H56" s="43">
        <v>392</v>
      </c>
      <c r="I56" s="43">
        <v>467</v>
      </c>
      <c r="J56" s="43">
        <v>187</v>
      </c>
      <c r="K56" s="43">
        <v>83</v>
      </c>
      <c r="L56" s="136">
        <v>34</v>
      </c>
      <c r="M56" s="136">
        <v>207</v>
      </c>
      <c r="N56" s="218"/>
      <c r="O56" s="233">
        <v>-564</v>
      </c>
      <c r="P56" s="168"/>
    </row>
    <row r="57" spans="2:17" x14ac:dyDescent="0.45">
      <c r="B57" s="47" t="s">
        <v>4</v>
      </c>
      <c r="C57" s="55" t="s">
        <v>245</v>
      </c>
      <c r="D57" s="141">
        <v>11818</v>
      </c>
      <c r="E57" s="141">
        <v>12702</v>
      </c>
      <c r="F57" s="141">
        <v>10376</v>
      </c>
      <c r="G57" s="141">
        <v>11847</v>
      </c>
      <c r="H57" s="141">
        <v>8509</v>
      </c>
      <c r="I57" s="141">
        <v>6019</v>
      </c>
      <c r="J57" s="141">
        <v>9492</v>
      </c>
      <c r="K57" s="141">
        <v>9308</v>
      </c>
      <c r="L57" s="142">
        <v>9737</v>
      </c>
      <c r="M57" s="142">
        <v>18540</v>
      </c>
      <c r="N57" s="220" t="s">
        <v>459</v>
      </c>
      <c r="O57" s="142">
        <v>10340</v>
      </c>
      <c r="P57" s="173" t="s">
        <v>521</v>
      </c>
    </row>
    <row r="59" spans="2:17" x14ac:dyDescent="0.45">
      <c r="B59" s="21" t="s">
        <v>300</v>
      </c>
    </row>
    <row r="60" spans="2:17" x14ac:dyDescent="0.45">
      <c r="B60" s="21" t="s">
        <v>252</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F55"/>
  <sheetViews>
    <sheetView tabSelected="1" topLeftCell="C31" zoomScale="130" zoomScaleNormal="130" workbookViewId="0">
      <selection activeCell="E48" sqref="E48"/>
    </sheetView>
  </sheetViews>
  <sheetFormatPr defaultColWidth="9" defaultRowHeight="17.399999999999999" x14ac:dyDescent="0.45"/>
  <cols>
    <col min="1" max="1" width="5" style="14" customWidth="1"/>
    <col min="2" max="2" width="54.19921875" style="14" customWidth="1"/>
    <col min="3" max="3" width="88.69921875" style="14" bestFit="1" customWidth="1"/>
    <col min="4" max="5" width="16.3984375" style="14" customWidth="1"/>
    <col min="6" max="16384" width="9" style="14"/>
  </cols>
  <sheetData>
    <row r="2" spans="2:6" ht="21" x14ac:dyDescent="0.45">
      <c r="B2" s="33" t="s">
        <v>52</v>
      </c>
      <c r="C2" s="33" t="s">
        <v>112</v>
      </c>
    </row>
    <row r="3" spans="2:6" x14ac:dyDescent="0.45">
      <c r="B3" s="35"/>
      <c r="C3" s="51"/>
      <c r="D3" s="145" t="s">
        <v>461</v>
      </c>
      <c r="E3" s="145" t="s">
        <v>522</v>
      </c>
      <c r="F3" s="32" t="s">
        <v>77</v>
      </c>
    </row>
    <row r="4" spans="2:6" x14ac:dyDescent="0.45">
      <c r="B4" s="49"/>
      <c r="C4" s="52"/>
      <c r="D4" s="146" t="s">
        <v>463</v>
      </c>
      <c r="E4" s="146" t="s">
        <v>496</v>
      </c>
      <c r="F4" s="32" t="s">
        <v>56</v>
      </c>
    </row>
    <row r="5" spans="2:6" x14ac:dyDescent="0.45">
      <c r="B5" s="85" t="s">
        <v>14</v>
      </c>
      <c r="C5" s="153" t="s">
        <v>83</v>
      </c>
      <c r="D5" s="154">
        <v>26964</v>
      </c>
      <c r="E5" s="154">
        <v>27554</v>
      </c>
    </row>
    <row r="6" spans="2:6" x14ac:dyDescent="0.45">
      <c r="B6" s="90" t="s">
        <v>426</v>
      </c>
      <c r="C6" s="155" t="s">
        <v>84</v>
      </c>
      <c r="D6" s="148">
        <v>22904</v>
      </c>
      <c r="E6" s="148">
        <v>15984</v>
      </c>
    </row>
    <row r="7" spans="2:6" x14ac:dyDescent="0.45">
      <c r="B7" s="90" t="s">
        <v>427</v>
      </c>
      <c r="C7" s="155" t="s">
        <v>85</v>
      </c>
      <c r="D7" s="148">
        <v>12083</v>
      </c>
      <c r="E7" s="148">
        <v>13308</v>
      </c>
    </row>
    <row r="8" spans="2:6" x14ac:dyDescent="0.45">
      <c r="B8" s="180" t="s">
        <v>486</v>
      </c>
      <c r="C8" s="155" t="s">
        <v>487</v>
      </c>
      <c r="D8" s="132">
        <v>-1373</v>
      </c>
      <c r="E8" s="132">
        <v>-2251</v>
      </c>
    </row>
    <row r="9" spans="2:6" x14ac:dyDescent="0.45">
      <c r="B9" s="90" t="s">
        <v>428</v>
      </c>
      <c r="C9" s="155" t="s">
        <v>86</v>
      </c>
      <c r="D9" s="148">
        <v>401</v>
      </c>
      <c r="E9" s="148">
        <v>7267</v>
      </c>
    </row>
    <row r="10" spans="2:6" x14ac:dyDescent="0.45">
      <c r="B10" s="90" t="s">
        <v>429</v>
      </c>
      <c r="C10" s="155" t="s">
        <v>88</v>
      </c>
      <c r="D10" s="149">
        <v>-1940</v>
      </c>
      <c r="E10" s="149">
        <v>-1885</v>
      </c>
    </row>
    <row r="11" spans="2:6" x14ac:dyDescent="0.45">
      <c r="B11" s="90" t="s">
        <v>430</v>
      </c>
      <c r="C11" s="155" t="s">
        <v>89</v>
      </c>
      <c r="D11" s="148">
        <v>2762</v>
      </c>
      <c r="E11" s="148">
        <v>1232</v>
      </c>
    </row>
    <row r="12" spans="2:6" x14ac:dyDescent="0.45">
      <c r="B12" s="90" t="s">
        <v>431</v>
      </c>
      <c r="C12" s="155" t="s">
        <v>397</v>
      </c>
      <c r="D12" s="148">
        <v>74</v>
      </c>
      <c r="E12" s="132">
        <v>-78</v>
      </c>
    </row>
    <row r="13" spans="2:6" x14ac:dyDescent="0.45">
      <c r="B13" s="90" t="s">
        <v>432</v>
      </c>
      <c r="C13" s="155" t="s">
        <v>398</v>
      </c>
      <c r="D13" s="150">
        <v>2</v>
      </c>
      <c r="E13" s="150">
        <v>-325</v>
      </c>
    </row>
    <row r="14" spans="2:6" x14ac:dyDescent="0.45">
      <c r="B14" s="90" t="s">
        <v>433</v>
      </c>
      <c r="C14" s="155" t="s">
        <v>90</v>
      </c>
      <c r="D14" s="150">
        <v>65</v>
      </c>
      <c r="E14" s="150">
        <v>124</v>
      </c>
    </row>
    <row r="15" spans="2:6" x14ac:dyDescent="0.45">
      <c r="B15" s="90" t="s">
        <v>434</v>
      </c>
      <c r="C15" s="155" t="s">
        <v>399</v>
      </c>
      <c r="D15" s="150">
        <v>-3681</v>
      </c>
      <c r="E15" s="150">
        <v>-2846</v>
      </c>
    </row>
    <row r="16" spans="2:6" x14ac:dyDescent="0.45">
      <c r="B16" s="180" t="s">
        <v>485</v>
      </c>
      <c r="C16" s="155" t="s">
        <v>488</v>
      </c>
      <c r="D16" s="150">
        <v>839</v>
      </c>
      <c r="E16" s="221" t="s">
        <v>484</v>
      </c>
    </row>
    <row r="17" spans="2:5" x14ac:dyDescent="0.45">
      <c r="B17" s="90" t="s">
        <v>435</v>
      </c>
      <c r="C17" s="155" t="s">
        <v>92</v>
      </c>
      <c r="D17" s="150">
        <v>-3211</v>
      </c>
      <c r="E17" s="150">
        <v>3624</v>
      </c>
    </row>
    <row r="18" spans="2:5" x14ac:dyDescent="0.45">
      <c r="B18" s="90" t="s">
        <v>436</v>
      </c>
      <c r="C18" s="155" t="s">
        <v>400</v>
      </c>
      <c r="D18" s="150">
        <v>-1121</v>
      </c>
      <c r="E18" s="150">
        <v>320</v>
      </c>
    </row>
    <row r="19" spans="2:5" x14ac:dyDescent="0.45">
      <c r="B19" s="90" t="s">
        <v>437</v>
      </c>
      <c r="C19" s="155" t="s">
        <v>401</v>
      </c>
      <c r="D19" s="150">
        <v>1700</v>
      </c>
      <c r="E19" s="150">
        <v>-3471</v>
      </c>
    </row>
    <row r="20" spans="2:5" x14ac:dyDescent="0.45">
      <c r="B20" s="90" t="s">
        <v>438</v>
      </c>
      <c r="C20" s="155" t="s">
        <v>93</v>
      </c>
      <c r="D20" s="150">
        <v>695</v>
      </c>
      <c r="E20" s="150">
        <v>2304</v>
      </c>
    </row>
    <row r="21" spans="2:5" x14ac:dyDescent="0.45">
      <c r="B21" s="91" t="s">
        <v>439</v>
      </c>
      <c r="C21" s="156" t="s">
        <v>94</v>
      </c>
      <c r="D21" s="151">
        <v>30200</v>
      </c>
      <c r="E21" s="151">
        <v>33308</v>
      </c>
    </row>
    <row r="22" spans="2:5" x14ac:dyDescent="0.45">
      <c r="B22" s="90" t="s">
        <v>440</v>
      </c>
      <c r="C22" s="155" t="s">
        <v>95</v>
      </c>
      <c r="D22" s="150">
        <v>2219</v>
      </c>
      <c r="E22" s="150">
        <v>1945</v>
      </c>
    </row>
    <row r="23" spans="2:5" x14ac:dyDescent="0.45">
      <c r="B23" s="90" t="s">
        <v>441</v>
      </c>
      <c r="C23" s="155" t="s">
        <v>96</v>
      </c>
      <c r="D23" s="150">
        <v>-2408</v>
      </c>
      <c r="E23" s="150">
        <v>-1310</v>
      </c>
    </row>
    <row r="24" spans="2:5" x14ac:dyDescent="0.45">
      <c r="B24" s="84" t="s">
        <v>442</v>
      </c>
      <c r="C24" s="147" t="s">
        <v>97</v>
      </c>
      <c r="D24" s="157">
        <v>-3046</v>
      </c>
      <c r="E24" s="157">
        <v>-6389</v>
      </c>
    </row>
    <row r="25" spans="2:5" x14ac:dyDescent="0.45">
      <c r="B25" s="85" t="s">
        <v>15</v>
      </c>
      <c r="C25" s="153" t="s">
        <v>98</v>
      </c>
      <c r="D25" s="158">
        <v>-10172</v>
      </c>
      <c r="E25" s="158">
        <v>-11162</v>
      </c>
    </row>
    <row r="26" spans="2:5" x14ac:dyDescent="0.45">
      <c r="B26" s="90" t="s">
        <v>448</v>
      </c>
      <c r="C26" s="155" t="s">
        <v>443</v>
      </c>
      <c r="D26" s="150">
        <v>-591</v>
      </c>
      <c r="E26" s="150">
        <v>-19</v>
      </c>
    </row>
    <row r="27" spans="2:5" x14ac:dyDescent="0.45">
      <c r="B27" s="59" t="s">
        <v>447</v>
      </c>
      <c r="C27" s="155" t="s">
        <v>99</v>
      </c>
      <c r="D27" s="150">
        <v>-18033</v>
      </c>
      <c r="E27" s="150">
        <v>-14728</v>
      </c>
    </row>
    <row r="28" spans="2:5" x14ac:dyDescent="0.45">
      <c r="B28" s="59" t="s">
        <v>386</v>
      </c>
      <c r="C28" s="155" t="s">
        <v>100</v>
      </c>
      <c r="D28" s="150">
        <v>60</v>
      </c>
      <c r="E28" s="150">
        <v>483</v>
      </c>
    </row>
    <row r="29" spans="2:5" x14ac:dyDescent="0.45">
      <c r="B29" s="59" t="s">
        <v>387</v>
      </c>
      <c r="C29" s="155" t="s">
        <v>101</v>
      </c>
      <c r="D29" s="150">
        <v>-863</v>
      </c>
      <c r="E29" s="150">
        <v>-692</v>
      </c>
    </row>
    <row r="30" spans="2:5" x14ac:dyDescent="0.45">
      <c r="B30" s="59" t="s">
        <v>388</v>
      </c>
      <c r="C30" s="155" t="s">
        <v>102</v>
      </c>
      <c r="D30" s="150">
        <v>-90</v>
      </c>
      <c r="E30" s="150">
        <v>-265</v>
      </c>
    </row>
    <row r="31" spans="2:5" x14ac:dyDescent="0.45">
      <c r="B31" s="59" t="s">
        <v>389</v>
      </c>
      <c r="C31" s="155" t="s">
        <v>103</v>
      </c>
      <c r="D31" s="150">
        <v>9599</v>
      </c>
      <c r="E31" s="150">
        <v>4587</v>
      </c>
    </row>
    <row r="32" spans="2:5" x14ac:dyDescent="0.45">
      <c r="B32" s="101" t="s">
        <v>315</v>
      </c>
      <c r="C32" s="147" t="s">
        <v>93</v>
      </c>
      <c r="D32" s="157">
        <v>-255</v>
      </c>
      <c r="E32" s="157">
        <v>-526</v>
      </c>
    </row>
    <row r="33" spans="2:5" x14ac:dyDescent="0.45">
      <c r="B33" s="85" t="s">
        <v>16</v>
      </c>
      <c r="C33" s="153" t="s">
        <v>104</v>
      </c>
      <c r="D33" s="158">
        <v>-14975</v>
      </c>
      <c r="E33" s="158">
        <v>-31716</v>
      </c>
    </row>
    <row r="34" spans="2:5" x14ac:dyDescent="0.45">
      <c r="B34" s="59" t="s">
        <v>390</v>
      </c>
      <c r="C34" s="155" t="s">
        <v>402</v>
      </c>
      <c r="D34" s="150">
        <v>-3331</v>
      </c>
      <c r="E34" s="150">
        <v>-5021</v>
      </c>
    </row>
    <row r="35" spans="2:5" x14ac:dyDescent="0.45">
      <c r="B35" s="59" t="s">
        <v>391</v>
      </c>
      <c r="C35" s="155" t="s">
        <v>105</v>
      </c>
      <c r="D35" s="150">
        <v>12370</v>
      </c>
      <c r="E35" s="150">
        <v>11300</v>
      </c>
    </row>
    <row r="36" spans="2:5" x14ac:dyDescent="0.45">
      <c r="B36" s="59" t="s">
        <v>392</v>
      </c>
      <c r="C36" s="155" t="s">
        <v>106</v>
      </c>
      <c r="D36" s="150">
        <v>-16174</v>
      </c>
      <c r="E36" s="150">
        <v>-28661</v>
      </c>
    </row>
    <row r="37" spans="2:5" x14ac:dyDescent="0.45">
      <c r="B37" s="59" t="s">
        <v>411</v>
      </c>
      <c r="C37" s="155" t="s">
        <v>449</v>
      </c>
      <c r="D37" s="221" t="s">
        <v>484</v>
      </c>
      <c r="E37" s="221">
        <v>5000</v>
      </c>
    </row>
    <row r="38" spans="2:5" x14ac:dyDescent="0.45">
      <c r="B38" s="59" t="s">
        <v>489</v>
      </c>
      <c r="C38" s="155" t="s">
        <v>490</v>
      </c>
      <c r="D38" s="221">
        <v>4639</v>
      </c>
      <c r="E38" s="221">
        <v>1906</v>
      </c>
    </row>
    <row r="39" spans="2:5" x14ac:dyDescent="0.45">
      <c r="B39" s="59" t="s">
        <v>393</v>
      </c>
      <c r="C39" s="155" t="s">
        <v>396</v>
      </c>
      <c r="D39" s="150">
        <v>-7505</v>
      </c>
      <c r="E39" s="150">
        <v>-10450</v>
      </c>
    </row>
    <row r="40" spans="2:5" x14ac:dyDescent="0.45">
      <c r="B40" s="59" t="s">
        <v>395</v>
      </c>
      <c r="C40" s="155" t="s">
        <v>108</v>
      </c>
      <c r="D40" s="150">
        <v>-5035</v>
      </c>
      <c r="E40" s="150">
        <v>-5003</v>
      </c>
    </row>
    <row r="41" spans="2:5" x14ac:dyDescent="0.45">
      <c r="B41" s="59" t="s">
        <v>460</v>
      </c>
      <c r="C41" s="155" t="s">
        <v>491</v>
      </c>
      <c r="D41" s="76">
        <v>770</v>
      </c>
      <c r="E41" s="221" t="s">
        <v>484</v>
      </c>
    </row>
    <row r="42" spans="2:5" x14ac:dyDescent="0.45">
      <c r="B42" s="59" t="s">
        <v>394</v>
      </c>
      <c r="C42" s="155" t="s">
        <v>107</v>
      </c>
      <c r="D42" s="150">
        <v>-593</v>
      </c>
      <c r="E42" s="150">
        <v>-619</v>
      </c>
    </row>
    <row r="43" spans="2:5" x14ac:dyDescent="0.45">
      <c r="B43" s="101" t="s">
        <v>315</v>
      </c>
      <c r="C43" s="147" t="s">
        <v>93</v>
      </c>
      <c r="D43" s="70">
        <v>-114</v>
      </c>
      <c r="E43" s="70">
        <v>-166</v>
      </c>
    </row>
    <row r="44" spans="2:5" x14ac:dyDescent="0.45">
      <c r="B44" s="102" t="s">
        <v>53</v>
      </c>
      <c r="C44" s="55" t="s">
        <v>109</v>
      </c>
      <c r="D44" s="159">
        <v>2195</v>
      </c>
      <c r="E44" s="159">
        <v>1064</v>
      </c>
    </row>
    <row r="45" spans="2:5" x14ac:dyDescent="0.45">
      <c r="B45" s="102" t="s">
        <v>54</v>
      </c>
      <c r="C45" s="103" t="s">
        <v>403</v>
      </c>
      <c r="D45" s="159">
        <v>4012</v>
      </c>
      <c r="E45" s="236">
        <v>-14260</v>
      </c>
    </row>
    <row r="46" spans="2:5" x14ac:dyDescent="0.45">
      <c r="B46" s="102" t="s">
        <v>55</v>
      </c>
      <c r="C46" s="103" t="s">
        <v>110</v>
      </c>
      <c r="D46" s="159">
        <v>56040</v>
      </c>
      <c r="E46" s="159">
        <v>60052</v>
      </c>
    </row>
    <row r="47" spans="2:5" x14ac:dyDescent="0.45">
      <c r="B47" s="47" t="s">
        <v>17</v>
      </c>
      <c r="C47" s="55" t="s">
        <v>111</v>
      </c>
      <c r="D47" s="152">
        <v>60052</v>
      </c>
      <c r="E47" s="152">
        <v>45792</v>
      </c>
    </row>
    <row r="55" ht="16.2" customHeight="1" x14ac:dyDescent="0.4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Key Data_Overseas Sales</vt:lpstr>
      <vt:lpstr>Segment Information1</vt:lpstr>
      <vt:lpstr>Segment Information2</vt:lpstr>
      <vt:lpstr>Quarterly Financial Data</vt:lpstr>
      <vt:lpstr>BS</vt:lpstr>
      <vt:lpstr>PL</vt:lpstr>
      <vt:lpstr>CF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2024-04-23T07:17:31Z</dcterms:created>
  <dcterms:modified xsi:type="dcterms:W3CDTF">2026-06-23T01:30:16Z</dcterms:modified>
</cp:coreProperties>
</file>